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0" windowHeight="7040" firstSheet="1" activeTab="1"/>
  </bookViews>
  <sheets>
    <sheet name="GRAD PULA" sheetId="1" r:id="rId1"/>
    <sheet name="List 1" sheetId="2" r:id="rId2"/>
  </sheets>
  <definedNames/>
  <calcPr fullCalcOnLoad="1"/>
</workbook>
</file>

<file path=xl/sharedStrings.xml><?xml version="1.0" encoding="utf-8"?>
<sst xmlns="http://schemas.openxmlformats.org/spreadsheetml/2006/main" count="241" uniqueCount="171">
  <si>
    <t xml:space="preserve">1. OBVEZNA PREVENTIVNA DEZINFEKCIJA </t>
  </si>
  <si>
    <t>Redni broj</t>
  </si>
  <si>
    <t>Naziv dezinfekcijske jedinice</t>
  </si>
  <si>
    <t>Jedinična mjera</t>
  </si>
  <si>
    <t>1.</t>
  </si>
  <si>
    <t>Javne površine</t>
  </si>
  <si>
    <t>m²</t>
  </si>
  <si>
    <t xml:space="preserve">1. </t>
  </si>
  <si>
    <t>Jedinične cijene i ukupna cijena upisuje se bez PDV-a. Cijene se iskazuju u kunama (HRK). Cijena usluge mora uključivati sve zavisne i nezavisne troškove.</t>
  </si>
  <si>
    <t>Lokacija</t>
  </si>
  <si>
    <t>Tip legla</t>
  </si>
  <si>
    <t>Uvala Valsaline</t>
  </si>
  <si>
    <t>mala točkasta legla (bačve, plovila, slivnici i sl.)</t>
  </si>
  <si>
    <t>2.</t>
  </si>
  <si>
    <t>Područje Stoja</t>
  </si>
  <si>
    <t>3.</t>
  </si>
  <si>
    <t>Područje Veruda</t>
  </si>
  <si>
    <t>4.</t>
  </si>
  <si>
    <t>Područje oko kanala Pragrande</t>
  </si>
  <si>
    <t>5.</t>
  </si>
  <si>
    <t>Područje oko ulice Valovine</t>
  </si>
  <si>
    <t>6.</t>
  </si>
  <si>
    <t>Područje uz gradsku zaobilaznicu - Cesta prekomorskih brigada</t>
  </si>
  <si>
    <t>7.</t>
  </si>
  <si>
    <t>Područje oko Mutvoranske ulice u Šijani</t>
  </si>
  <si>
    <t>8.</t>
  </si>
  <si>
    <t>Područje između naselja Busoler, Škatari, Šikići</t>
  </si>
  <si>
    <t>9.</t>
  </si>
  <si>
    <t>Područje naselja Valmade</t>
  </si>
  <si>
    <t>10.</t>
  </si>
  <si>
    <t>11.</t>
  </si>
  <si>
    <t>Ostali stambeni objekti sa vrtovima i okućicama</t>
  </si>
  <si>
    <t>12.</t>
  </si>
  <si>
    <t>Ostale javne površine sa slivnicima</t>
  </si>
  <si>
    <t>13.</t>
  </si>
  <si>
    <t>Gradnja trgovačkog centra – Divkovićeva ulica</t>
  </si>
  <si>
    <t>veliko leglo</t>
  </si>
  <si>
    <t>tretman</t>
  </si>
  <si>
    <r>
      <t>UKUPNO (</t>
    </r>
    <r>
      <rPr>
        <b/>
        <sz val="11"/>
        <color indexed="8"/>
        <rFont val="Calibri"/>
        <family val="2"/>
      </rPr>
      <t>A</t>
    </r>
    <r>
      <rPr>
        <sz val="11"/>
        <color theme="1"/>
        <rFont val="Calibri"/>
        <family val="2"/>
      </rPr>
      <t>)</t>
    </r>
  </si>
  <si>
    <t>Područje grada Pule</t>
  </si>
  <si>
    <t>Vrsta tretmana</t>
  </si>
  <si>
    <t>Ukupna cijena</t>
  </si>
  <si>
    <r>
      <t>Larvicidni (</t>
    </r>
    <r>
      <rPr>
        <b/>
        <sz val="11"/>
        <color indexed="8"/>
        <rFont val="Calibri"/>
        <family val="2"/>
      </rPr>
      <t>A</t>
    </r>
    <r>
      <rPr>
        <sz val="11"/>
        <color theme="1"/>
        <rFont val="Calibri"/>
        <family val="2"/>
      </rPr>
      <t>)</t>
    </r>
  </si>
  <si>
    <r>
      <t>Adulticidni (</t>
    </r>
    <r>
      <rPr>
        <b/>
        <sz val="11"/>
        <color indexed="8"/>
        <rFont val="Calibri"/>
        <family val="2"/>
      </rPr>
      <t>B</t>
    </r>
    <r>
      <rPr>
        <sz val="11"/>
        <color theme="1"/>
        <rFont val="Calibri"/>
        <family val="2"/>
      </rPr>
      <t>)</t>
    </r>
  </si>
  <si>
    <t>Naziv deratizacijske jedinice</t>
  </si>
  <si>
    <t>Stambene jedinice</t>
  </si>
  <si>
    <t>objekt</t>
  </si>
  <si>
    <t>Javne površine *</t>
  </si>
  <si>
    <t>Naziv stavke</t>
  </si>
  <si>
    <t>DEZINFEKCIJA</t>
  </si>
  <si>
    <t>DEZINSEKCIJA</t>
  </si>
  <si>
    <t>DERATIZACIJA</t>
  </si>
  <si>
    <t>UKUPNO bez PDV-a</t>
  </si>
  <si>
    <t xml:space="preserve">Iznos  </t>
  </si>
  <si>
    <t>SVEUKUPNO s PDV-om</t>
  </si>
  <si>
    <t>Stavka</t>
  </si>
  <si>
    <t>PDV (25%)</t>
  </si>
  <si>
    <t xml:space="preserve">2. OBVEZNA PREVENTIVNA DEZINSEKCIJA  </t>
  </si>
  <si>
    <t>3. OBVEZNA PREVENTIVNA DERATIZACIJA</t>
  </si>
  <si>
    <t>*Javne površine prikazane u Prilogu dokumentacije za nadmetanje, ukupne površine približno 770.000 m².</t>
  </si>
  <si>
    <t>M.P.</t>
  </si>
  <si>
    <t>Potpis ponuditelja</t>
  </si>
  <si>
    <t>Datum</t>
  </si>
  <si>
    <t xml:space="preserve">Mjesto </t>
  </si>
  <si>
    <r>
      <rPr>
        <b/>
        <sz val="11"/>
        <color indexed="8"/>
        <rFont val="Calibri"/>
        <family val="2"/>
      </rPr>
      <t>Napomena</t>
    </r>
    <r>
      <rPr>
        <sz val="11"/>
        <color theme="1"/>
        <rFont val="Calibri"/>
        <family val="2"/>
      </rPr>
      <t xml:space="preserve">: Količine u troškovniku su okvirne veličine za izračun ukupne cijene, a obračun i naplata usluga obavljat će se prema stvarno obavljenim poslovima – količinama. Ukupna plaćanja bez poreza na dodanu vrijednost na temelju sklopljenog okvirnog sporazuma ne smiju prelaziti procijenjenu vrijednost nabave. 
Uz račun za obavljene usluge, Izvršitelj je dužan dostaviti Izvješće o izvršenim uslugama sukladno stavkama Troškovnika, Programa mjera i Provedbenog plana sa točnom specifikacijom količina utrošenih sredstava i tretiranih lokacija. </t>
    </r>
  </si>
  <si>
    <t xml:space="preserve">Broj evidentiranih legla komaraca* </t>
  </si>
  <si>
    <t>Šijana - unutrarašnjost velikog kružnog toka</t>
  </si>
  <si>
    <t>velika legla</t>
  </si>
  <si>
    <t>* Broj evidentiranih legla komaraca odnosi se na podatak s početka mjeseca svibnja 2018. godine iz Baze podataka legla komaraca.</t>
  </si>
  <si>
    <t xml:space="preserve">Br. </t>
  </si>
  <si>
    <t xml:space="preserve">Jedinica mjere </t>
  </si>
  <si>
    <t xml:space="preserve">2. </t>
  </si>
  <si>
    <t>hektar</t>
  </si>
  <si>
    <t xml:space="preserve">Jedinična mjera </t>
  </si>
  <si>
    <r>
      <rPr>
        <b/>
        <sz val="11"/>
        <color indexed="8"/>
        <rFont val="Calibri"/>
        <family val="2"/>
      </rPr>
      <t>A)</t>
    </r>
    <r>
      <rPr>
        <sz val="11"/>
        <color theme="1"/>
        <rFont val="Calibri"/>
        <family val="2"/>
      </rPr>
      <t xml:space="preserve"> </t>
    </r>
    <r>
      <rPr>
        <b/>
        <sz val="11"/>
        <color indexed="8"/>
        <rFont val="Calibri"/>
        <family val="2"/>
      </rPr>
      <t>Larvicidni tretman</t>
    </r>
    <r>
      <rPr>
        <sz val="11"/>
        <color theme="1"/>
        <rFont val="Calibri"/>
        <family val="2"/>
      </rPr>
      <t xml:space="preserve"> </t>
    </r>
  </si>
  <si>
    <r>
      <rPr>
        <b/>
        <sz val="11"/>
        <color indexed="8"/>
        <rFont val="Calibri"/>
        <family val="2"/>
      </rPr>
      <t>B)</t>
    </r>
    <r>
      <rPr>
        <sz val="11"/>
        <color theme="1"/>
        <rFont val="Calibri"/>
        <family val="2"/>
      </rPr>
      <t xml:space="preserve"> </t>
    </r>
    <r>
      <rPr>
        <b/>
        <sz val="11"/>
        <color indexed="8"/>
        <rFont val="Calibri"/>
        <family val="2"/>
      </rPr>
      <t>Adulticidni tretman</t>
    </r>
    <r>
      <rPr>
        <sz val="11"/>
        <color theme="1"/>
        <rFont val="Calibri"/>
        <family val="2"/>
      </rPr>
      <t xml:space="preserve"> </t>
    </r>
  </si>
  <si>
    <t>REKAPITULACIJA STAVKI GRAD PULA</t>
  </si>
  <si>
    <t>TROŠKOVNIK
Pružanja usluge obvezne dezinfekcije, dezinsekcije i deratizacije za potrebe Grada Pule</t>
  </si>
  <si>
    <r>
      <t xml:space="preserve">UKUPNO </t>
    </r>
    <r>
      <rPr>
        <b/>
        <sz val="11"/>
        <color indexed="8"/>
        <rFont val="Calibri"/>
        <family val="2"/>
      </rPr>
      <t>(3)</t>
    </r>
  </si>
  <si>
    <r>
      <t xml:space="preserve">UKUPNO </t>
    </r>
    <r>
      <rPr>
        <b/>
        <sz val="11"/>
        <color indexed="8"/>
        <rFont val="Calibri"/>
        <family val="2"/>
      </rPr>
      <t>(2)</t>
    </r>
  </si>
  <si>
    <t xml:space="preserve">SVEUKUPNO BEZ pdv-a </t>
  </si>
  <si>
    <r>
      <t>SVEUKUPNO BEZ pdv-a</t>
    </r>
    <r>
      <rPr>
        <b/>
        <sz val="10"/>
        <color indexed="8"/>
        <rFont val="Arial"/>
        <family val="2"/>
      </rPr>
      <t xml:space="preserve"> </t>
    </r>
  </si>
  <si>
    <t xml:space="preserve">TROŠKOVNIK                                    </t>
  </si>
  <si>
    <t xml:space="preserve">Cijena usluge po jedinici </t>
  </si>
  <si>
    <t>(b)</t>
  </si>
  <si>
    <t>(a)</t>
  </si>
  <si>
    <t xml:space="preserve">Okvirna količina   </t>
  </si>
  <si>
    <t xml:space="preserve"> (c)</t>
  </si>
  <si>
    <t xml:space="preserve">Broj tretmana        </t>
  </si>
  <si>
    <t xml:space="preserve">Iznos za razdoblje od jedne godine  </t>
  </si>
  <si>
    <t>(d= a x b x c)</t>
  </si>
  <si>
    <r>
      <t>Razdoblje provedbe (godina)</t>
    </r>
    <r>
      <rPr>
        <b/>
        <sz val="11"/>
        <color indexed="8"/>
        <rFont val="Calibri"/>
        <family val="2"/>
      </rPr>
      <t xml:space="preserve">        </t>
    </r>
  </si>
  <si>
    <t xml:space="preserve"> (e)</t>
  </si>
  <si>
    <t xml:space="preserve">Ukupna cijena stavke (d x e)      </t>
  </si>
  <si>
    <t>(3)</t>
  </si>
  <si>
    <t xml:space="preserve">Broj tretmana </t>
  </si>
  <si>
    <r>
      <t>Iznos za razdoblje od jedne godine</t>
    </r>
    <r>
      <rPr>
        <b/>
        <sz val="11"/>
        <color indexed="8"/>
        <rFont val="Calibri"/>
        <family val="2"/>
      </rPr>
      <t xml:space="preserve"> </t>
    </r>
  </si>
  <si>
    <r>
      <t>Razdoblje provedbe (godina)</t>
    </r>
    <r>
      <rPr>
        <b/>
        <sz val="11"/>
        <color indexed="8"/>
        <rFont val="Calibri"/>
        <family val="2"/>
      </rPr>
      <t xml:space="preserve"> </t>
    </r>
  </si>
  <si>
    <t>(e)</t>
  </si>
  <si>
    <t xml:space="preserve">Ukupna cijena stavke (d x e)         </t>
  </si>
  <si>
    <t>(c)</t>
  </si>
  <si>
    <t xml:space="preserve">Okvirna količina </t>
  </si>
  <si>
    <t>(1)</t>
  </si>
  <si>
    <r>
      <t xml:space="preserve">Broj tretmana     </t>
    </r>
    <r>
      <rPr>
        <b/>
        <sz val="11"/>
        <color indexed="8"/>
        <rFont val="Calibri"/>
        <family val="2"/>
      </rPr>
      <t xml:space="preserve">  </t>
    </r>
  </si>
  <si>
    <t>(c= a x b)</t>
  </si>
  <si>
    <t>(d)</t>
  </si>
  <si>
    <t xml:space="preserve">Ukupna cijena stavke  (c x d)    </t>
  </si>
  <si>
    <t>(A)</t>
  </si>
  <si>
    <t xml:space="preserve">Ukupna površina (hektar) </t>
  </si>
  <si>
    <r>
      <t>Ukupna cijena stavke   (d</t>
    </r>
    <r>
      <rPr>
        <b/>
        <sz val="11"/>
        <color indexed="8"/>
        <rFont val="Calibri"/>
        <family val="2"/>
      </rPr>
      <t xml:space="preserve"> </t>
    </r>
    <r>
      <rPr>
        <sz val="11"/>
        <color theme="1"/>
        <rFont val="Calibri"/>
        <family val="2"/>
      </rPr>
      <t>x</t>
    </r>
    <r>
      <rPr>
        <b/>
        <sz val="11"/>
        <color indexed="8"/>
        <rFont val="Calibri"/>
        <family val="2"/>
      </rPr>
      <t xml:space="preserve"> </t>
    </r>
    <r>
      <rPr>
        <sz val="11"/>
        <color theme="1"/>
        <rFont val="Calibri"/>
        <family val="2"/>
      </rPr>
      <t xml:space="preserve">e)       </t>
    </r>
  </si>
  <si>
    <t>(B)</t>
  </si>
  <si>
    <t xml:space="preserve">Cijena po jedinici mjere    </t>
  </si>
  <si>
    <r>
      <t xml:space="preserve">Ukupna cijena stavke </t>
    </r>
    <r>
      <rPr>
        <b/>
        <sz val="10"/>
        <color indexed="8"/>
        <rFont val="Arial"/>
        <family val="2"/>
      </rPr>
      <t xml:space="preserve">(d x e) </t>
    </r>
    <r>
      <rPr>
        <sz val="10"/>
        <color indexed="8"/>
        <rFont val="Arial"/>
        <family val="2"/>
      </rPr>
      <t xml:space="preserve">  </t>
    </r>
  </si>
  <si>
    <t>Cijena po jedinici mjere</t>
  </si>
  <si>
    <t>Septičke jame</t>
  </si>
  <si>
    <t>Zapušteni zdenci i cisterne</t>
  </si>
  <si>
    <t>Odlagalište komunalnog otpada Diklo</t>
  </si>
  <si>
    <t>broj šahtova</t>
  </si>
  <si>
    <t>Količina</t>
  </si>
  <si>
    <t>km</t>
  </si>
  <si>
    <t xml:space="preserve">  Broj tretmana godišnje     </t>
  </si>
  <si>
    <t xml:space="preserve"> c</t>
  </si>
  <si>
    <t xml:space="preserve"> b</t>
  </si>
  <si>
    <t>a</t>
  </si>
  <si>
    <t>b</t>
  </si>
  <si>
    <t>Zelene površine</t>
  </si>
  <si>
    <t>ha</t>
  </si>
  <si>
    <t>Ruševine i napušteni objekti</t>
  </si>
  <si>
    <t>broj ruševina</t>
  </si>
  <si>
    <t>broj ulaza u stambene objekte</t>
  </si>
  <si>
    <t>Individualni stambeni objekti</t>
  </si>
  <si>
    <t>broj objekata</t>
  </si>
  <si>
    <t>Okvirna količina</t>
  </si>
  <si>
    <t>REKAPITULACIJA</t>
  </si>
  <si>
    <t xml:space="preserve">Kanalizacijaka mreža ukupne duljine cca 188 000 m </t>
  </si>
  <si>
    <t xml:space="preserve">Zajedničke prostorije i dvorišta stambenih objekata </t>
  </si>
  <si>
    <t>d =  a x b x c</t>
  </si>
  <si>
    <t>Urbana površina Grada Zadra</t>
  </si>
  <si>
    <t>LARVICIDNA DEZINSEKCIJA</t>
  </si>
  <si>
    <t>ADULTICIDNA DEZINSEKCIJA</t>
  </si>
  <si>
    <t>SUZBIJANJE ŽOHARA</t>
  </si>
  <si>
    <t>SUZBIJANJE MUHA</t>
  </si>
  <si>
    <t xml:space="preserve">Dezinsekcija komarca Aedes albopictus </t>
  </si>
  <si>
    <t>Broj jama</t>
  </si>
  <si>
    <t>Broj zdenaca / cisterni</t>
  </si>
  <si>
    <t xml:space="preserve">Obala mora </t>
  </si>
  <si>
    <t>2. PREVENTIVNA DERATIZACIJA</t>
  </si>
  <si>
    <t xml:space="preserve"> 1. PREVENTIVNA DEZINSEKCIJA</t>
  </si>
  <si>
    <t xml:space="preserve"> Broj tretmana       </t>
  </si>
  <si>
    <t>Provest će se 2 (dva) puta godišnje u sklopu sustavnih akcija, mekama s antikoagulantom II. generacije registriranim za ovu namjenu u RH u obliku parafiniziranih mamaka težine 20-50g na 50-100m2 ovisno o stupnju infestacijei i mogućnosti sigurne primjene, 15-20 kg/ha. Broj tretmana: 2 puta godišnje x 4 godine=8</t>
  </si>
  <si>
    <t>Provest će se 2 (dva) puta godišnje u sklopu sustavne deratizacije. Koristit će se meke s antikoagulantom II. generacije registriranim za ovu namjenu u RH, pelete, žitarice ili parafinizirani mamci težine 20-50g. Broj tretmana: 2 puta godišnje x 4 godine=8</t>
  </si>
  <si>
    <t>Provest će se 2 (dva) puta godišnje u sklopu sustavne deratizacije a koristit će se meke s antikoagulantom II. generacije registriranim za ovu namjenu u RH, i to 1 meka (20-50g) na 30 m2 tlocrtne površine (oko 1500g po objektu na 10 mjesta),kruti i rasuti mamci. Broj tretmana: 2 puta godišnje x 4 godine=8</t>
  </si>
  <si>
    <t xml:space="preserve">Provest će se 2 (dva) puta godišnje u sklopu sustavne deratizacije a koristit će se meke s antikoagulantom II. generacije registriranim za ovu namjenu u RH, i to 1 meka (20-50g) na 30 m2 tlocrtne površine (oko 1500g po objektu na 10 mjesta),kruti i rasuti mamci. Broj </t>
  </si>
  <si>
    <r>
      <t xml:space="preserve">Provoditi će se u lipnju, srpnju, kolovozu i rujnu kroz 4 (četiri) adulticidne obade godišnje. Provest će se uređajem za hladno zamagljivanja ULV postupkom s vozila u pokretu kapaciteta rezarvoara minimalno 50 litara i mogućnosti pokrivanja širine od 100m u prolazu na 4 radna vozila. Koristiti će se sintetski piretroidi  čije se radne otopine priređuju razrijeđene s vodom što je s ekološkog i zdravstvenog stanovišta najprihvatljivije. </t>
    </r>
    <r>
      <rPr>
        <sz val="9"/>
        <rFont val="Arial"/>
        <family val="2"/>
      </rPr>
      <t>Postupak toplog zamagljivanja dopušteno je koristiti samo na pojedinim lokalitetima radi pravilnog usmjeravanja magle (dijelovi kanalizacijskog sustava, poluotvorene crne jame, odlagalište otpadne tvari ili njihov okoliš, nadsvođeni kanali otpadnih voda). U ovom slučaju dozvoljeno je koristiti isključivo sintetske piretroide s mineralnim uljem ili vodom kao nosačem. Zabranjeno je korištenje nafte ili lož ulja kao otapala. Postupak toplog zamagljivanja zabranjen je na odlagalištu komunalnog otpada zbog stvaranja zapaljivih plinova. Broj tretmana: 4 godišnje x 4 godine=16</t>
    </r>
  </si>
  <si>
    <t>Vršit će se mekama s antikoagulantima II. generacije registriranim za ovu namjenu u RH prema uputama za primjenu za pojedini pripravak u formi parafiniziranih mamaca na žici ili s rupom 20g - 50g. Postaviti na sve dijelove na kojima se registrira prisutnost glodavaca. Gustoća postavljanja ovisit će o stupnju infestacije i mogućnosti sigurnog izlaganja (20-30m). Mamci će se izlagat do prestanka aktivnosti glodavaca. Broj tretmana: 2 puta godišnje x 4 godine=8</t>
  </si>
  <si>
    <t>Vršit će se mekama s antikoagulantima II. generacije registriranim za ovu namjenu u RH prema uputama za primjenu za pojedini pripravak u formi parafiniziranih mamaca na žici ili s rupom 100g ili 200g. Obveza je postići što veći obuhvat, ne manji od 60%. Dopušta se izostaviti kanalizacijske otvore na udaljenosti manjoj od 30 m, vrlo duboke otvore, otvore na glavnim prometnicama ta otvore koji se iz objektivnih razloga ne mogu otvoriti. Izuzimaju se kanalizacijski otvori u kojima je velik protok otpadnih voda, u kojem slučaju se obrađuju kolaterale. Broj tretmana: 2 puta godišnje x 4 godine=8</t>
  </si>
  <si>
    <t xml:space="preserve">UKUPNO LARVICIDNA DEZINSEKCIJA </t>
  </si>
  <si>
    <t xml:space="preserve">UKUPNO ADULTICIDNA DEZINSEKCIJA </t>
  </si>
  <si>
    <t>UKUPNO SUZBIJANJE MUHA</t>
  </si>
  <si>
    <t>UKUPNO SUZBIJANJE ŽOHARA</t>
  </si>
  <si>
    <t>Ukupna cijena stavke za razdoblje od 4 godine</t>
  </si>
  <si>
    <r>
      <t xml:space="preserve">Provodit će se od svibnja do kraja listopada (6 mjeseci) na odlagalištu komunalnog otpada </t>
    </r>
    <r>
      <rPr>
        <sz val="9"/>
        <rFont val="Arial"/>
        <family val="2"/>
      </rPr>
      <t>svakih 14 dana u dozama i na način kako predlaže proizvođač larvicida.  Broj tretmana: 6 mjeseci x 2 puta mjesečno x 4 godine=48</t>
    </r>
  </si>
  <si>
    <r>
      <t xml:space="preserve"> Provodit će se </t>
    </r>
    <r>
      <rPr>
        <sz val="9"/>
        <rFont val="Arial"/>
        <family val="2"/>
      </rPr>
      <t>4-5 puta godišnje</t>
    </r>
    <r>
      <rPr>
        <sz val="9"/>
        <color indexed="10"/>
        <rFont val="Arial"/>
        <family val="2"/>
      </rPr>
      <t xml:space="preserve"> </t>
    </r>
    <r>
      <rPr>
        <sz val="9"/>
        <color indexed="8"/>
        <rFont val="Arial"/>
        <family val="2"/>
      </rPr>
      <t>mekama s antikoagulantom II. generacije registriranim za ovu namjenu u RH, kruti ili parafinizirani mamci:                                                    - 1meka (20-50g) na 20m2 tlocrtne površine (cca 1000g na 100m2</t>
    </r>
    <r>
      <rPr>
        <sz val="9"/>
        <color indexed="8"/>
        <rFont val="Arial"/>
        <family val="2"/>
      </rPr>
      <t xml:space="preserve">)                                                                                                                                                         - 1meka (20-50g) svakih 5-15m u prstenu (cca 1500g na 100m2 na 20 mjesta).                                                                                                                                                     Zatrovane mamce i meke izlagati u prstenu širine 10-15m oko deponije a meke se izlažu svakih 10-15m. Za prekrivanje teško dostupnih površina orjentirati se prema normativu 30 kg/ha. Broj tretmana: </t>
    </r>
    <r>
      <rPr>
        <sz val="9"/>
        <rFont val="Arial"/>
        <family val="2"/>
      </rPr>
      <t>5 puta godišnje</t>
    </r>
    <r>
      <rPr>
        <sz val="9"/>
        <color indexed="8"/>
        <rFont val="Arial"/>
        <family val="2"/>
      </rPr>
      <t xml:space="preserve"> x 4 godine=20 </t>
    </r>
  </si>
  <si>
    <t>VN 110-3/20,  Preventivna dezinfekcija, dezinsekcija i deratizacija na području Grada Zadra</t>
  </si>
  <si>
    <r>
      <t>Vršit će se na kanalizacijskom sustavu dinamikom u skladu sa zadanim troškovnikom, važećim Programom i Provedbenim planom</t>
    </r>
    <r>
      <rPr>
        <sz val="9"/>
        <color indexed="8"/>
        <rFont val="Arial"/>
        <family val="2"/>
      </rPr>
      <t>. Za obradu se mogu koristiti insekticidni preparati koji imaju dozvolu Ministarstva zdravstva RH za primjenu u javnoj higijeni. Broj tretmana: smeđi žohar 4 puta godišnje x 4 godine=16; crni žohar 2 puta godišnje; mrko prugasti žohar 3 puta godišnje; američki žohar 2 puta godišnje. Broj tretmana u Troškovniku izračunat je na temelju broja tretmana  najveće dinamike odnosno 4 puta godišnje x 4 godine=16</t>
    </r>
  </si>
  <si>
    <t>Suzbijanje žohara na kanalizacijskom sustavu ukupne duljine cca 188 000 m</t>
  </si>
  <si>
    <r>
      <t xml:space="preserve">Provodit će se od </t>
    </r>
    <r>
      <rPr>
        <sz val="9"/>
        <rFont val="Arial"/>
        <family val="2"/>
      </rPr>
      <t>ožujka do listopada 2 puta mjesečno</t>
    </r>
    <r>
      <rPr>
        <sz val="9"/>
        <color indexed="8"/>
        <rFont val="Arial"/>
        <family val="2"/>
      </rPr>
      <t>. Budući se ne koriste za piće obrađivat će se nekim od ekološki prihvatljivih larvicida na bazi Bacillus thurigiensisa var. Israelensisa ili iz grupe regulatora razvoja insekata za ovu namjenu u RH u dozama prema uputstvima za upotrebu za pojedini pripravak. Broj tretmana: 8 mjeseci x 2 puta mjesečno x 4 godine=64</t>
    </r>
  </si>
  <si>
    <r>
      <rPr>
        <b/>
        <sz val="11"/>
        <color indexed="8"/>
        <rFont val="Calibri"/>
        <family val="2"/>
      </rPr>
      <t>Napomena</t>
    </r>
    <r>
      <rPr>
        <sz val="11"/>
        <color theme="1"/>
        <rFont val="Calibri"/>
        <family val="2"/>
      </rPr>
      <t xml:space="preserve">: Količine u troškovniku su okvirne veličine za izračun ukupne cijene, a obračun i naplata usluga obavljat će se prema stvarno obavljenim poslovima – količinama. </t>
    </r>
    <r>
      <rPr>
        <sz val="11"/>
        <color theme="1"/>
        <rFont val="Calibri"/>
        <family val="2"/>
      </rPr>
      <t xml:space="preserve">
Uz račun za obavljene usluge, Izvršitelj je dužan dostaviti Izvješće o izvršenim uslugama sukladno stavkama Troškovnika sa točnom specifikacijom količina utrošenih sredstava i tretiranih lokacija.                                                                                                                                        Opis stavki u Troškovniku je kratak i svrha mu je pružiti ponuditeljima osnovnu informaciju. Detaljan opis svake stavke nalazi se u </t>
    </r>
    <r>
      <rPr>
        <i/>
        <sz val="11"/>
        <color indexed="8"/>
        <rFont val="Calibri"/>
        <family val="2"/>
      </rPr>
      <t xml:space="preserve">Programu mjera obvezatne preventivne DDD te suzbijanje komarca Aedes albopictus za područje Grada Zadra u razdoblju od 2017. do 2022.g, Provedbenom planu obvezatne preventivne DDD za područje Grada Zadra u 2021.g. </t>
    </r>
    <r>
      <rPr>
        <sz val="11"/>
        <color indexed="8"/>
        <rFont val="Calibri"/>
        <family val="2"/>
      </rPr>
      <t>i</t>
    </r>
    <r>
      <rPr>
        <i/>
        <sz val="11"/>
        <color indexed="8"/>
        <rFont val="Calibri"/>
        <family val="2"/>
      </rPr>
      <t xml:space="preserve">  Planu i programu mjera suzbijanja komarca Aedes albopictus za područje Grada Zadra u 2021.g.</t>
    </r>
    <r>
      <rPr>
        <sz val="11"/>
        <color theme="1"/>
        <rFont val="Calibri"/>
        <family val="2"/>
      </rPr>
      <t xml:space="preserve">koji su sastavni dio Dokumentacije za nadmetanje i ponuditelj ih je dužan proučiti radi ispravnog ispunjavanja Troškovnika.  </t>
    </r>
  </si>
  <si>
    <t>UKUPNA CIJENA bez PDV-a</t>
  </si>
  <si>
    <t>UKUPNA CIJENA s PDV-om</t>
  </si>
  <si>
    <r>
      <t xml:space="preserve">Provodit će se od </t>
    </r>
    <r>
      <rPr>
        <sz val="9"/>
        <rFont val="Arial"/>
        <family val="2"/>
      </rPr>
      <t xml:space="preserve">ožujka do listopada. </t>
    </r>
    <r>
      <rPr>
        <sz val="9"/>
        <color indexed="8"/>
        <rFont val="Arial"/>
        <family val="2"/>
      </rPr>
      <t>Obrađivat će se jednim od kemijskih larvicida iz grupe regulatora razvoja insekata registriranih za predmetnu namjenu u RH u dozama prema uputstvima za upotrebu za pojedini pripravak, tretman ponavljati svakih 10-15 dana. Broj tretmana: 8 mjeseci x 2 puta mjesečno x 4 godine=64</t>
    </r>
  </si>
</sst>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True&quot;;&quot;True&quot;;&quot;False&quot;"/>
    <numFmt numFmtId="166" formatCode="&quot;Uključeno&quot;;&quot;Uključeno&quot;;&quot;Isključeno&quot;"/>
    <numFmt numFmtId="167" formatCode="[$¥€-2]\ #,##0.00_);[Red]\([$€-2]\ #,##0.00\)"/>
  </numFmts>
  <fonts count="64">
    <font>
      <sz val="11"/>
      <color theme="1"/>
      <name val="Calibri"/>
      <family val="2"/>
    </font>
    <font>
      <sz val="11"/>
      <color indexed="8"/>
      <name val="Calibri"/>
      <family val="2"/>
    </font>
    <font>
      <b/>
      <sz val="11"/>
      <color indexed="8"/>
      <name val="Calibri"/>
      <family val="2"/>
    </font>
    <font>
      <sz val="10"/>
      <color indexed="8"/>
      <name val="Arial"/>
      <family val="2"/>
    </font>
    <font>
      <sz val="10"/>
      <name val="Arial"/>
      <family val="2"/>
    </font>
    <font>
      <sz val="9"/>
      <name val="Arial"/>
      <family val="2"/>
    </font>
    <font>
      <b/>
      <sz val="10"/>
      <color indexed="8"/>
      <name val="Arial"/>
      <family val="2"/>
    </font>
    <font>
      <sz val="9"/>
      <color indexed="8"/>
      <name val="Arial"/>
      <family val="2"/>
    </font>
    <font>
      <i/>
      <sz val="11"/>
      <color indexed="8"/>
      <name val="Calibri"/>
      <family val="2"/>
    </font>
    <font>
      <sz val="9"/>
      <color indexed="10"/>
      <name val="Arial"/>
      <family val="2"/>
    </font>
    <font>
      <sz val="11"/>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12"/>
      <color indexed="8"/>
      <name val="Times New Roman"/>
      <family val="1"/>
    </font>
    <font>
      <b/>
      <sz val="14"/>
      <color indexed="8"/>
      <name val="Calibri"/>
      <family val="2"/>
    </font>
    <font>
      <sz val="14"/>
      <color indexed="8"/>
      <name val="Calibri"/>
      <family val="2"/>
    </font>
    <font>
      <b/>
      <u val="single"/>
      <sz val="14"/>
      <color indexed="8"/>
      <name val="Calibri"/>
      <family val="2"/>
    </font>
    <font>
      <sz val="12"/>
      <color indexed="8"/>
      <name val="Calibri"/>
      <family val="2"/>
    </font>
    <font>
      <vertAlign val="superscript"/>
      <sz val="14"/>
      <color indexed="8"/>
      <name val="Arial"/>
      <family val="2"/>
    </font>
    <font>
      <b/>
      <sz val="12"/>
      <name val="Calibri"/>
      <family val="2"/>
    </font>
    <font>
      <b/>
      <sz val="12"/>
      <color indexed="8"/>
      <name val="Calibri"/>
      <family val="2"/>
    </font>
    <font>
      <b/>
      <sz val="14"/>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1"/>
      <name val="Times New Roman"/>
      <family val="1"/>
    </font>
    <font>
      <b/>
      <sz val="14"/>
      <color theme="1"/>
      <name val="Calibri"/>
      <family val="2"/>
    </font>
    <font>
      <sz val="14"/>
      <color theme="1"/>
      <name val="Calibri"/>
      <family val="2"/>
    </font>
    <font>
      <sz val="10"/>
      <color theme="1"/>
      <name val="Arial"/>
      <family val="2"/>
    </font>
    <font>
      <sz val="10"/>
      <color rgb="FF000000"/>
      <name val="Arial"/>
      <family val="2"/>
    </font>
    <font>
      <b/>
      <sz val="10"/>
      <color theme="1"/>
      <name val="Arial"/>
      <family val="2"/>
    </font>
    <font>
      <b/>
      <u val="single"/>
      <sz val="14"/>
      <color theme="1"/>
      <name val="Calibri"/>
      <family val="2"/>
    </font>
    <font>
      <sz val="12"/>
      <color theme="1"/>
      <name val="Calibri"/>
      <family val="2"/>
    </font>
    <font>
      <vertAlign val="superscript"/>
      <sz val="14"/>
      <color theme="1"/>
      <name val="Arial"/>
      <family val="2"/>
    </font>
    <font>
      <sz val="9"/>
      <color theme="1"/>
      <name val="Arial"/>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rgb="FF92D050"/>
        <bgColor indexed="64"/>
      </patternFill>
    </fill>
  </fills>
  <borders count="8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style="medium"/>
      <right style="thin"/>
      <top style="medium"/>
      <bottom style="medium"/>
    </border>
    <border>
      <left/>
      <right/>
      <top/>
      <bottom style="thin"/>
    </border>
    <border>
      <left/>
      <right/>
      <top style="thin"/>
      <bottom style="thin"/>
    </border>
    <border>
      <left style="thin"/>
      <right style="thin"/>
      <top/>
      <bottom style="medium"/>
    </border>
    <border>
      <left style="thin"/>
      <right style="thin"/>
      <top style="hair"/>
      <bottom style="hair"/>
    </border>
    <border>
      <left style="thin"/>
      <right style="thin"/>
      <top style="thin"/>
      <bottom style="thin"/>
    </border>
    <border>
      <left style="thin"/>
      <right style="thin"/>
      <top/>
      <bottom style="thin"/>
    </border>
    <border>
      <left style="thin"/>
      <right/>
      <top style="thin"/>
      <bottom style="thin"/>
    </border>
    <border>
      <left style="thin"/>
      <right/>
      <top style="medium"/>
      <bottom style="medium"/>
    </border>
    <border>
      <left style="medium"/>
      <right style="thin"/>
      <top style="thin"/>
      <bottom style="thin"/>
    </border>
    <border>
      <left style="medium"/>
      <right style="thin"/>
      <top style="thin"/>
      <bottom style="medium"/>
    </border>
    <border>
      <left style="medium"/>
      <right style="thin"/>
      <top/>
      <bottom style="medium"/>
    </border>
    <border>
      <left style="thin"/>
      <right/>
      <top/>
      <bottom style="medium"/>
    </border>
    <border diagonalUp="1">
      <left style="thin"/>
      <right style="thin"/>
      <top style="medium"/>
      <bottom style="medium"/>
      <diagonal style="thin"/>
    </border>
    <border>
      <left style="thin"/>
      <right style="medium"/>
      <top style="thin"/>
      <bottom style="thin"/>
    </border>
    <border>
      <left style="thin"/>
      <right style="medium"/>
      <top/>
      <bottom style="medium"/>
    </border>
    <border>
      <left style="thin"/>
      <right style="thin"/>
      <top style="thin"/>
      <bottom style="medium"/>
    </border>
    <border>
      <left style="thin"/>
      <right style="medium"/>
      <top style="thin"/>
      <bottom style="medium"/>
    </border>
    <border>
      <left style="thin"/>
      <right style="thin"/>
      <top style="medium"/>
      <bottom style="thin"/>
    </border>
    <border>
      <left/>
      <right/>
      <top/>
      <bottom style="medium"/>
    </border>
    <border diagonalUp="1">
      <left style="thin"/>
      <right style="thin"/>
      <top/>
      <bottom style="medium"/>
      <diagonal style="thin"/>
    </border>
    <border>
      <left style="medium"/>
      <right style="thin"/>
      <top style="medium"/>
      <bottom style="thin"/>
    </border>
    <border>
      <left style="thin"/>
      <right style="medium"/>
      <top style="medium"/>
      <bottom style="thin"/>
    </border>
    <border>
      <left style="medium"/>
      <right style="thin"/>
      <top/>
      <bottom style="thin"/>
    </border>
    <border>
      <left style="thin"/>
      <right style="medium"/>
      <top/>
      <bottom style="thin"/>
    </border>
    <border>
      <left style="thin"/>
      <right style="thin"/>
      <top style="thin"/>
      <bottom>
        <color indexed="63"/>
      </bottom>
    </border>
    <border>
      <left style="thin"/>
      <right style="thin"/>
      <top/>
      <bottom/>
    </border>
    <border>
      <left>
        <color indexed="63"/>
      </left>
      <right style="thin"/>
      <top>
        <color indexed="63"/>
      </top>
      <bottom>
        <color indexed="63"/>
      </bottom>
    </border>
    <border>
      <left/>
      <right style="thin"/>
      <top style="thin"/>
      <bottom style="thin"/>
    </border>
    <border>
      <left style="thick"/>
      <right style="thin"/>
      <top style="medium"/>
      <bottom style="thin"/>
    </border>
    <border>
      <left style="thin"/>
      <right>
        <color indexed="63"/>
      </right>
      <top>
        <color indexed="63"/>
      </top>
      <bottom>
        <color indexed="63"/>
      </bottom>
    </border>
    <border>
      <left style="thin"/>
      <right style="thick"/>
      <top style="thin"/>
      <bottom style="medium"/>
    </border>
    <border>
      <left style="thin"/>
      <right style="thick"/>
      <top style="medium"/>
      <bottom style="thin"/>
    </border>
    <border>
      <left style="thin"/>
      <right style="thick"/>
      <top style="thin"/>
      <bottom style="thin"/>
    </border>
    <border>
      <left style="thin"/>
      <right style="thick"/>
      <top/>
      <bottom style="thin"/>
    </border>
    <border>
      <left style="thin"/>
      <right style="thick"/>
      <top/>
      <bottom style="medium"/>
    </border>
    <border>
      <left style="thin"/>
      <right style="thick"/>
      <top style="medium"/>
      <bottom>
        <color indexed="63"/>
      </bottom>
    </border>
    <border>
      <left style="thick"/>
      <right style="thin"/>
      <top style="thick"/>
      <bottom style="thin"/>
    </border>
    <border>
      <left style="thick"/>
      <right style="thin"/>
      <top style="thin"/>
      <bottom style="thin"/>
    </border>
    <border>
      <left style="thick"/>
      <right style="thin"/>
      <top style="thin"/>
      <bottom style="thick"/>
    </border>
    <border>
      <left style="thick"/>
      <right style="thin"/>
      <top style="medium"/>
      <bottom/>
    </border>
    <border>
      <left style="thick"/>
      <right style="thin"/>
      <top style="thin"/>
      <bottom style="medium"/>
    </border>
    <border>
      <left/>
      <right/>
      <top style="medium"/>
      <bottom>
        <color indexed="63"/>
      </bottom>
    </border>
    <border>
      <left style="thick"/>
      <right style="thin"/>
      <top>
        <color indexed="63"/>
      </top>
      <bottom style="thin"/>
    </border>
    <border>
      <left style="thin"/>
      <right style="thin"/>
      <top style="medium"/>
      <bottom/>
    </border>
    <border>
      <left style="medium"/>
      <right style="thin"/>
      <top/>
      <bottom/>
    </border>
    <border>
      <left style="thin"/>
      <right style="thin"/>
      <top style="medium"/>
      <bottom style="hair"/>
    </border>
    <border>
      <left style="thin"/>
      <right style="thin"/>
      <top style="hair"/>
      <bottom/>
    </border>
    <border>
      <left style="thin"/>
      <right style="medium"/>
      <top/>
      <bottom/>
    </border>
    <border>
      <left style="medium"/>
      <right style="thin"/>
      <top style="medium"/>
      <bottom/>
    </border>
    <border>
      <left style="thick"/>
      <right style="thin"/>
      <top/>
      <bottom style="medium"/>
    </border>
    <border>
      <left style="thick"/>
      <right>
        <color indexed="63"/>
      </right>
      <top style="thin"/>
      <bottom style="thin"/>
    </border>
    <border>
      <left>
        <color indexed="63"/>
      </left>
      <right style="thick"/>
      <top style="thin"/>
      <bottom style="thin"/>
    </border>
    <border>
      <left style="thick"/>
      <right style="thin"/>
      <top/>
      <bottom/>
    </border>
    <border>
      <left style="thin"/>
      <right style="thick"/>
      <top style="thin"/>
      <bottom>
        <color indexed="63"/>
      </bottom>
    </border>
    <border diagonalUp="1">
      <left style="thin"/>
      <right/>
      <top>
        <color indexed="63"/>
      </top>
      <bottom/>
      <diagonal style="thin"/>
    </border>
    <border diagonalUp="1">
      <left/>
      <right/>
      <top>
        <color indexed="63"/>
      </top>
      <bottom/>
      <diagonal style="thin"/>
    </border>
    <border diagonalUp="1">
      <left style="thin"/>
      <right/>
      <top/>
      <bottom style="medium"/>
      <diagonal style="thin"/>
    </border>
    <border diagonalUp="1">
      <left/>
      <right/>
      <top/>
      <bottom style="medium"/>
      <diagonal style="thin"/>
    </border>
    <border>
      <left style="thin"/>
      <right style="thin"/>
      <top style="thin"/>
      <bottom style="thick"/>
    </border>
    <border>
      <left style="thin"/>
      <right style="thick"/>
      <top style="thin"/>
      <bottom style="thick"/>
    </border>
    <border>
      <left style="thin"/>
      <right style="thin"/>
      <top style="thick"/>
      <bottom style="thin"/>
    </border>
    <border>
      <left style="thin"/>
      <right style="thick"/>
      <top style="thick"/>
      <bottom style="thin"/>
    </border>
    <border>
      <left style="thick"/>
      <right/>
      <top style="thin"/>
      <bottom style="medium"/>
    </border>
    <border>
      <left>
        <color indexed="63"/>
      </left>
      <right>
        <color indexed="63"/>
      </right>
      <top style="thin"/>
      <bottom style="medium"/>
    </border>
    <border>
      <left/>
      <right style="thin"/>
      <top style="thin"/>
      <bottom style="medium"/>
    </border>
    <border>
      <left style="thick"/>
      <right>
        <color indexed="63"/>
      </right>
      <top style="medium"/>
      <bottom style="medium"/>
    </border>
    <border>
      <left/>
      <right/>
      <top style="medium"/>
      <bottom style="medium"/>
    </border>
    <border>
      <left>
        <color indexed="63"/>
      </left>
      <right style="thick"/>
      <top style="medium"/>
      <bottom style="medium"/>
    </border>
    <border>
      <left>
        <color indexed="63"/>
      </left>
      <right style="medium"/>
      <top style="medium"/>
      <bottom style="medium"/>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20" borderId="1" applyNumberFormat="0" applyFont="0" applyAlignment="0" applyProtection="0"/>
    <xf numFmtId="0" fontId="37" fillId="21" borderId="0" applyNumberFormat="0" applyBorder="0" applyAlignment="0" applyProtection="0"/>
    <xf numFmtId="0" fontId="38"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2" applyNumberFormat="0" applyAlignment="0" applyProtection="0"/>
    <xf numFmtId="0" fontId="40" fillId="28" borderId="3" applyNumberFormat="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9" fontId="0" fillId="0" borderId="0" applyFont="0" applyFill="0" applyBorder="0" applyAlignment="0" applyProtection="0"/>
    <xf numFmtId="0" fontId="47" fillId="0" borderId="7" applyNumberFormat="0" applyFill="0" applyAlignment="0" applyProtection="0"/>
    <xf numFmtId="0" fontId="48" fillId="31" borderId="8"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7">
    <xf numFmtId="0" fontId="0" fillId="0" borderId="0" xfId="0" applyFont="1" applyAlignment="1">
      <alignment/>
    </xf>
    <xf numFmtId="0" fontId="0" fillId="0" borderId="0" xfId="0" applyAlignment="1">
      <alignment wrapText="1"/>
    </xf>
    <xf numFmtId="0" fontId="53" fillId="0" borderId="0" xfId="0" applyFont="1" applyAlignment="1">
      <alignment/>
    </xf>
    <xf numFmtId="0" fontId="0" fillId="0" borderId="0" xfId="0" applyAlignment="1">
      <alignment/>
    </xf>
    <xf numFmtId="0" fontId="0" fillId="0" borderId="0" xfId="0" applyAlignment="1">
      <alignment horizontal="left" wrapText="1"/>
    </xf>
    <xf numFmtId="0" fontId="0" fillId="0" borderId="10" xfId="0" applyBorder="1" applyAlignment="1">
      <alignment wrapText="1"/>
    </xf>
    <xf numFmtId="0" fontId="0" fillId="0" borderId="10" xfId="0" applyBorder="1" applyAlignment="1">
      <alignment/>
    </xf>
    <xf numFmtId="0" fontId="0" fillId="33" borderId="11" xfId="0" applyFill="1" applyBorder="1" applyAlignment="1">
      <alignment/>
    </xf>
    <xf numFmtId="0" fontId="0" fillId="0" borderId="12" xfId="0"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center"/>
    </xf>
    <xf numFmtId="3" fontId="0" fillId="0" borderId="10" xfId="0" applyNumberFormat="1" applyBorder="1" applyAlignment="1">
      <alignment horizontal="center"/>
    </xf>
    <xf numFmtId="0" fontId="51" fillId="0" borderId="0" xfId="0" applyFont="1" applyAlignment="1">
      <alignment/>
    </xf>
    <xf numFmtId="0" fontId="0" fillId="0" borderId="13" xfId="0" applyBorder="1" applyAlignment="1">
      <alignment/>
    </xf>
    <xf numFmtId="0" fontId="0" fillId="0" borderId="14" xfId="0" applyBorder="1" applyAlignment="1">
      <alignment/>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54" fillId="0" borderId="0" xfId="0" applyFont="1" applyAlignment="1">
      <alignment/>
    </xf>
    <xf numFmtId="0" fontId="55" fillId="0" borderId="0" xfId="0" applyFont="1" applyAlignment="1">
      <alignment/>
    </xf>
    <xf numFmtId="0" fontId="55" fillId="34" borderId="0" xfId="0" applyFont="1" applyFill="1" applyAlignment="1">
      <alignment horizontal="center" vertical="center" wrapText="1"/>
    </xf>
    <xf numFmtId="0" fontId="55" fillId="34" borderId="0" xfId="0" applyFont="1" applyFill="1" applyAlignment="1">
      <alignment horizontal="center" vertical="center"/>
    </xf>
    <xf numFmtId="0" fontId="0" fillId="10" borderId="12" xfId="0" applyFill="1" applyBorder="1" applyAlignment="1">
      <alignment/>
    </xf>
    <xf numFmtId="0" fontId="0" fillId="10" borderId="11" xfId="0" applyFill="1" applyBorder="1" applyAlignment="1">
      <alignment/>
    </xf>
    <xf numFmtId="0" fontId="0" fillId="5" borderId="12" xfId="0" applyFill="1" applyBorder="1" applyAlignment="1">
      <alignment/>
    </xf>
    <xf numFmtId="0" fontId="0" fillId="5" borderId="11" xfId="0" applyFill="1" applyBorder="1" applyAlignment="1">
      <alignmen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left" wrapText="1"/>
    </xf>
    <xf numFmtId="0" fontId="56" fillId="0" borderId="17" xfId="0" applyFont="1" applyBorder="1" applyAlignment="1">
      <alignment horizontal="justify" vertical="center" wrapText="1"/>
    </xf>
    <xf numFmtId="0" fontId="56" fillId="0" borderId="17" xfId="0" applyFont="1" applyBorder="1" applyAlignment="1">
      <alignment horizontal="center" vertical="center" wrapText="1"/>
    </xf>
    <xf numFmtId="0" fontId="51" fillId="0" borderId="0" xfId="0" applyFont="1" applyFill="1" applyAlignment="1">
      <alignment/>
    </xf>
    <xf numFmtId="0" fontId="0" fillId="0" borderId="0" xfId="0" applyFill="1" applyAlignment="1">
      <alignment/>
    </xf>
    <xf numFmtId="0" fontId="56" fillId="0" borderId="18" xfId="0" applyFont="1" applyBorder="1" applyAlignment="1">
      <alignment horizontal="center" vertical="center" wrapText="1"/>
    </xf>
    <xf numFmtId="0" fontId="57" fillId="0" borderId="19" xfId="0" applyFont="1" applyBorder="1" applyAlignment="1">
      <alignment horizontal="justify" vertical="center" wrapText="1"/>
    </xf>
    <xf numFmtId="0" fontId="58" fillId="0" borderId="0" xfId="0" applyFont="1" applyBorder="1" applyAlignment="1">
      <alignment horizontal="right" vertical="center" wrapText="1"/>
    </xf>
    <xf numFmtId="0" fontId="56" fillId="0" borderId="0" xfId="0" applyFont="1" applyBorder="1" applyAlignment="1">
      <alignment horizontal="justify" vertical="center" wrapText="1"/>
    </xf>
    <xf numFmtId="4" fontId="56" fillId="0" borderId="0" xfId="0" applyNumberFormat="1" applyFont="1" applyBorder="1" applyAlignment="1">
      <alignment horizontal="right" vertical="center" wrapText="1"/>
    </xf>
    <xf numFmtId="0" fontId="0" fillId="0" borderId="0" xfId="0" applyBorder="1" applyAlignment="1">
      <alignment/>
    </xf>
    <xf numFmtId="4" fontId="56" fillId="0" borderId="0" xfId="0" applyNumberFormat="1" applyFont="1" applyBorder="1" applyAlignment="1">
      <alignment horizontal="justify" vertical="center" wrapText="1"/>
    </xf>
    <xf numFmtId="0" fontId="0" fillId="0" borderId="17" xfId="0" applyBorder="1" applyAlignment="1">
      <alignment horizontal="center" vertical="center"/>
    </xf>
    <xf numFmtId="0" fontId="55" fillId="0" borderId="0" xfId="0" applyFont="1" applyBorder="1" applyAlignment="1">
      <alignment horizontal="center" vertical="center" wrapText="1"/>
    </xf>
    <xf numFmtId="0" fontId="0" fillId="0" borderId="20" xfId="0" applyBorder="1" applyAlignment="1">
      <alignment horizontal="center" vertical="center"/>
    </xf>
    <xf numFmtId="0" fontId="0" fillId="0" borderId="20" xfId="0" applyFill="1" applyBorder="1" applyAlignment="1">
      <alignment horizontal="center"/>
    </xf>
    <xf numFmtId="0" fontId="0" fillId="5" borderId="20" xfId="0" applyFill="1" applyBorder="1" applyAlignment="1">
      <alignment/>
    </xf>
    <xf numFmtId="0" fontId="55" fillId="0" borderId="0" xfId="0" applyFont="1" applyFill="1" applyBorder="1" applyAlignment="1">
      <alignment horizontal="center" vertical="center" wrapText="1"/>
    </xf>
    <xf numFmtId="0" fontId="0" fillId="0" borderId="17" xfId="0" applyBorder="1" applyAlignment="1">
      <alignment horizontal="center" vertical="center" textRotation="90" wrapText="1"/>
    </xf>
    <xf numFmtId="0" fontId="0" fillId="0" borderId="17" xfId="0" applyBorder="1" applyAlignment="1">
      <alignment wrapText="1"/>
    </xf>
    <xf numFmtId="0" fontId="0" fillId="0" borderId="20" xfId="0" applyFill="1" applyBorder="1" applyAlignment="1">
      <alignment/>
    </xf>
    <xf numFmtId="0" fontId="0" fillId="0" borderId="10" xfId="0" applyFill="1" applyBorder="1" applyAlignment="1">
      <alignment horizontal="center" vertical="center"/>
    </xf>
    <xf numFmtId="0" fontId="51" fillId="0" borderId="0" xfId="0" applyFont="1" applyAlignment="1">
      <alignment horizontal="center" vertical="center" wrapText="1"/>
    </xf>
    <xf numFmtId="0" fontId="55" fillId="10" borderId="21" xfId="0" applyFont="1" applyFill="1" applyBorder="1" applyAlignment="1">
      <alignment horizontal="center" vertical="center" wrapText="1"/>
    </xf>
    <xf numFmtId="0" fontId="55" fillId="5" borderId="22" xfId="0" applyFont="1" applyFill="1" applyBorder="1" applyAlignment="1">
      <alignment horizontal="center" vertical="center" wrapText="1"/>
    </xf>
    <xf numFmtId="0" fontId="59" fillId="0" borderId="0" xfId="0" applyFont="1" applyAlignment="1">
      <alignment/>
    </xf>
    <xf numFmtId="0" fontId="0" fillId="0" borderId="0" xfId="0" applyAlignment="1">
      <alignment horizontal="left" wrapText="1"/>
    </xf>
    <xf numFmtId="0" fontId="0" fillId="0" borderId="10" xfId="0" applyFill="1" applyBorder="1" applyAlignment="1">
      <alignment horizontal="center"/>
    </xf>
    <xf numFmtId="0" fontId="0" fillId="0" borderId="23" xfId="0" applyBorder="1" applyAlignment="1">
      <alignment horizontal="center" vertical="center"/>
    </xf>
    <xf numFmtId="0" fontId="0" fillId="0" borderId="15" xfId="0" applyBorder="1" applyAlignment="1">
      <alignment/>
    </xf>
    <xf numFmtId="3" fontId="0" fillId="0" borderId="15" xfId="0" applyNumberFormat="1"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5" borderId="25" xfId="0" applyFill="1" applyBorder="1" applyAlignment="1">
      <alignment/>
    </xf>
    <xf numFmtId="0" fontId="0" fillId="2" borderId="11" xfId="0" applyFill="1" applyBorder="1" applyAlignment="1">
      <alignment/>
    </xf>
    <xf numFmtId="0" fontId="0" fillId="0" borderId="26" xfId="0" applyBorder="1" applyAlignment="1">
      <alignment/>
    </xf>
    <xf numFmtId="0" fontId="0" fillId="0" borderId="27" xfId="0" applyBorder="1" applyAlignment="1">
      <alignment/>
    </xf>
    <xf numFmtId="0" fontId="0" fillId="0" borderId="0" xfId="0" applyAlignment="1">
      <alignment horizontal="left" wrapText="1"/>
    </xf>
    <xf numFmtId="0" fontId="0" fillId="0" borderId="28" xfId="0" applyBorder="1" applyAlignment="1">
      <alignment horizontal="center" vertical="center"/>
    </xf>
    <xf numFmtId="0" fontId="0" fillId="0" borderId="29" xfId="0" applyBorder="1" applyAlignment="1">
      <alignment/>
    </xf>
    <xf numFmtId="0" fontId="56" fillId="0" borderId="30" xfId="0" applyFont="1" applyBorder="1" applyAlignment="1">
      <alignment horizontal="justify" vertical="center" wrapText="1"/>
    </xf>
    <xf numFmtId="0" fontId="56" fillId="0" borderId="30" xfId="0" applyFont="1" applyBorder="1" applyAlignment="1">
      <alignment horizontal="center" vertical="center" wrapText="1"/>
    </xf>
    <xf numFmtId="0" fontId="0" fillId="33" borderId="23" xfId="0" applyFill="1" applyBorder="1" applyAlignment="1">
      <alignment/>
    </xf>
    <xf numFmtId="0" fontId="0" fillId="33" borderId="31" xfId="0" applyFill="1" applyBorder="1" applyAlignment="1">
      <alignment/>
    </xf>
    <xf numFmtId="0" fontId="0" fillId="33" borderId="32" xfId="0" applyFill="1" applyBorder="1" applyAlignment="1">
      <alignment/>
    </xf>
    <xf numFmtId="0" fontId="0" fillId="33" borderId="27" xfId="0" applyFill="1" applyBorder="1" applyAlignment="1">
      <alignment/>
    </xf>
    <xf numFmtId="0" fontId="0" fillId="0" borderId="33" xfId="0" applyBorder="1" applyAlignment="1">
      <alignment horizontal="center" vertical="center"/>
    </xf>
    <xf numFmtId="0" fontId="0" fillId="0" borderId="30" xfId="0" applyBorder="1" applyAlignment="1">
      <alignment wrapText="1"/>
    </xf>
    <xf numFmtId="0" fontId="0" fillId="0" borderId="30" xfId="0" applyBorder="1" applyAlignment="1">
      <alignment horizontal="center" vertical="center"/>
    </xf>
    <xf numFmtId="0" fontId="0" fillId="0" borderId="30" xfId="0" applyBorder="1" applyAlignment="1">
      <alignment horizontal="center" vertical="center" textRotation="90" wrapText="1"/>
    </xf>
    <xf numFmtId="0" fontId="0" fillId="0" borderId="34" xfId="0" applyBorder="1" applyAlignment="1">
      <alignment/>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wrapText="1"/>
    </xf>
    <xf numFmtId="0" fontId="0" fillId="0" borderId="28" xfId="0" applyBorder="1" applyAlignment="1">
      <alignment horizontal="center" vertical="center" textRotation="90" wrapText="1"/>
    </xf>
    <xf numFmtId="0" fontId="55" fillId="2" borderId="35" xfId="0" applyFont="1" applyFill="1" applyBorder="1" applyAlignment="1">
      <alignment horizontal="center" vertical="center" wrapText="1"/>
    </xf>
    <xf numFmtId="0" fontId="60" fillId="0" borderId="12" xfId="0" applyFont="1" applyBorder="1" applyAlignment="1">
      <alignment horizontal="center" vertical="center" wrapText="1"/>
    </xf>
    <xf numFmtId="0" fontId="0" fillId="0" borderId="36" xfId="0" applyBorder="1" applyAlignment="1">
      <alignment/>
    </xf>
    <xf numFmtId="49" fontId="0" fillId="0" borderId="15" xfId="0" applyNumberFormat="1" applyBorder="1" applyAlignment="1">
      <alignment horizontal="center" vertical="center" wrapText="1"/>
    </xf>
    <xf numFmtId="0" fontId="0" fillId="0" borderId="15" xfId="0" applyFill="1" applyBorder="1" applyAlignment="1">
      <alignment horizontal="center" vertical="center" wrapText="1"/>
    </xf>
    <xf numFmtId="49" fontId="0" fillId="2" borderId="27" xfId="0" applyNumberFormat="1" applyFill="1" applyBorder="1" applyAlignment="1">
      <alignment horizontal="center" vertical="center" wrapText="1"/>
    </xf>
    <xf numFmtId="0" fontId="0" fillId="33" borderId="27" xfId="0" applyFill="1" applyBorder="1" applyAlignment="1">
      <alignment horizontal="center" vertical="center" wrapText="1"/>
    </xf>
    <xf numFmtId="0" fontId="0" fillId="0" borderId="24" xfId="0" applyFill="1" applyBorder="1" applyAlignment="1">
      <alignment horizontal="center" vertical="center" wrapText="1"/>
    </xf>
    <xf numFmtId="0" fontId="56" fillId="35" borderId="28" xfId="0" applyFont="1" applyFill="1" applyBorder="1" applyAlignment="1">
      <alignment horizontal="center" vertical="center" wrapText="1"/>
    </xf>
    <xf numFmtId="0" fontId="56" fillId="35" borderId="28" xfId="0" applyNumberFormat="1" applyFont="1" applyFill="1" applyBorder="1" applyAlignment="1">
      <alignment horizontal="center" vertical="center" wrapText="1"/>
    </xf>
    <xf numFmtId="0" fontId="0" fillId="0" borderId="30" xfId="0" applyBorder="1" applyAlignment="1">
      <alignment horizontal="center" vertical="center" wrapText="1"/>
    </xf>
    <xf numFmtId="0" fontId="0" fillId="0" borderId="30" xfId="0" applyFill="1" applyBorder="1" applyAlignment="1">
      <alignment horizontal="center" vertical="center" wrapText="1"/>
    </xf>
    <xf numFmtId="0" fontId="0" fillId="0" borderId="23" xfId="0" applyFont="1" applyFill="1" applyBorder="1" applyAlignment="1">
      <alignment horizontal="center"/>
    </xf>
    <xf numFmtId="0" fontId="0" fillId="2" borderId="34" xfId="0" applyFill="1" applyBorder="1" applyAlignment="1">
      <alignment horizontal="center" vertical="center" wrapText="1"/>
    </xf>
    <xf numFmtId="0" fontId="0" fillId="33" borderId="34" xfId="0" applyFill="1" applyBorder="1" applyAlignment="1">
      <alignment horizontal="center" vertical="center" wrapText="1"/>
    </xf>
    <xf numFmtId="0" fontId="0" fillId="0" borderId="18" xfId="0" applyBorder="1" applyAlignment="1">
      <alignment/>
    </xf>
    <xf numFmtId="0" fontId="0" fillId="0" borderId="11" xfId="0" applyBorder="1" applyAlignment="1">
      <alignment horizontal="center" vertical="center" wrapText="1"/>
    </xf>
    <xf numFmtId="0" fontId="0" fillId="0" borderId="34" xfId="0" applyBorder="1" applyAlignment="1">
      <alignment horizontal="center" vertical="center" wrapText="1"/>
    </xf>
    <xf numFmtId="0" fontId="0" fillId="0" borderId="15" xfId="0" applyFont="1" applyBorder="1" applyAlignment="1">
      <alignment horizontal="center" vertical="center" wrapText="1"/>
    </xf>
    <xf numFmtId="0" fontId="0" fillId="0" borderId="24" xfId="0" applyFont="1" applyFill="1" applyBorder="1" applyAlignment="1">
      <alignment horizontal="center" vertical="center" wrapText="1"/>
    </xf>
    <xf numFmtId="49" fontId="0" fillId="0" borderId="27" xfId="0" applyNumberFormat="1" applyFont="1" applyBorder="1" applyAlignment="1">
      <alignment horizontal="center" vertical="center" wrapText="1"/>
    </xf>
    <xf numFmtId="1" fontId="0" fillId="0" borderId="30" xfId="0" applyNumberFormat="1" applyBorder="1" applyAlignment="1">
      <alignment horizontal="center" vertical="center"/>
    </xf>
    <xf numFmtId="0" fontId="0" fillId="0" borderId="30" xfId="0" applyBorder="1" applyAlignment="1">
      <alignment/>
    </xf>
    <xf numFmtId="0" fontId="0" fillId="0" borderId="35" xfId="0" applyFont="1" applyFill="1" applyBorder="1" applyAlignment="1">
      <alignment horizontal="center"/>
    </xf>
    <xf numFmtId="0" fontId="56" fillId="0" borderId="37" xfId="0" applyFont="1" applyBorder="1" applyAlignment="1">
      <alignment horizontal="center" vertical="center" wrapText="1"/>
    </xf>
    <xf numFmtId="0" fontId="57" fillId="0" borderId="37" xfId="0" applyFont="1" applyBorder="1" applyAlignment="1">
      <alignment horizontal="justify" vertical="center" wrapText="1"/>
    </xf>
    <xf numFmtId="0" fontId="56" fillId="0" borderId="38" xfId="0" applyFont="1" applyBorder="1" applyAlignment="1">
      <alignment horizontal="center" vertical="center" wrapText="1"/>
    </xf>
    <xf numFmtId="0" fontId="0" fillId="0" borderId="0" xfId="0" applyAlignment="1">
      <alignment horizontal="left"/>
    </xf>
    <xf numFmtId="0" fontId="57" fillId="0" borderId="18" xfId="0" applyFont="1" applyBorder="1" applyAlignment="1">
      <alignment horizontal="justify" vertical="center" wrapText="1"/>
    </xf>
    <xf numFmtId="0" fontId="56" fillId="0" borderId="39" xfId="0" applyFont="1" applyBorder="1" applyAlignment="1">
      <alignment horizontal="center" vertical="center" wrapText="1"/>
    </xf>
    <xf numFmtId="0" fontId="61" fillId="0" borderId="30" xfId="0" applyFont="1" applyBorder="1" applyAlignment="1">
      <alignment horizontal="center" vertical="center" wrapText="1"/>
    </xf>
    <xf numFmtId="0" fontId="61" fillId="0" borderId="17" xfId="0" applyFont="1" applyBorder="1" applyAlignment="1">
      <alignment horizontal="center" vertical="center" wrapText="1"/>
    </xf>
    <xf numFmtId="0" fontId="56" fillId="34" borderId="17" xfId="0" applyFont="1" applyFill="1" applyBorder="1" applyAlignment="1">
      <alignment horizontal="center" vertical="center" wrapText="1"/>
    </xf>
    <xf numFmtId="0" fontId="4" fillId="34" borderId="17" xfId="0" applyFont="1" applyFill="1" applyBorder="1" applyAlignment="1">
      <alignment horizontal="justify" vertical="center" wrapText="1"/>
    </xf>
    <xf numFmtId="0" fontId="57" fillId="34" borderId="17" xfId="0" applyFont="1" applyFill="1" applyBorder="1" applyAlignment="1">
      <alignment horizontal="justify" vertical="center" wrapText="1"/>
    </xf>
    <xf numFmtId="3" fontId="56" fillId="34" borderId="17" xfId="0" applyNumberFormat="1" applyFont="1" applyFill="1" applyBorder="1" applyAlignment="1">
      <alignment horizontal="center" vertical="center" wrapText="1"/>
    </xf>
    <xf numFmtId="0" fontId="4" fillId="34" borderId="40" xfId="0" applyFont="1" applyFill="1" applyBorder="1" applyAlignment="1">
      <alignment horizontal="center" vertical="center" wrapText="1"/>
    </xf>
    <xf numFmtId="0" fontId="0" fillId="34" borderId="0" xfId="0" applyFill="1" applyAlignment="1">
      <alignment/>
    </xf>
    <xf numFmtId="0" fontId="61" fillId="34" borderId="17" xfId="0" applyFont="1" applyFill="1" applyBorder="1" applyAlignment="1">
      <alignment horizontal="center" vertical="center" wrapText="1"/>
    </xf>
    <xf numFmtId="0" fontId="56" fillId="34" borderId="17" xfId="0" applyFont="1" applyFill="1" applyBorder="1" applyAlignment="1">
      <alignment horizontal="justify" vertical="center" wrapText="1"/>
    </xf>
    <xf numFmtId="0" fontId="56" fillId="35" borderId="30" xfId="0" applyFont="1" applyFill="1" applyBorder="1" applyAlignment="1">
      <alignment horizontal="center" vertical="center" wrapText="1"/>
    </xf>
    <xf numFmtId="0" fontId="56" fillId="35" borderId="15" xfId="0" applyFont="1" applyFill="1" applyBorder="1" applyAlignment="1">
      <alignment horizontal="center" vertical="center" wrapText="1"/>
    </xf>
    <xf numFmtId="0" fontId="61" fillId="34" borderId="17" xfId="0" applyFont="1" applyFill="1" applyBorder="1" applyAlignment="1">
      <alignment horizontal="center" wrapText="1"/>
    </xf>
    <xf numFmtId="1" fontId="56" fillId="34" borderId="38" xfId="0" applyNumberFormat="1" applyFont="1" applyFill="1" applyBorder="1" applyAlignment="1">
      <alignment horizontal="center" vertical="center" wrapText="1"/>
    </xf>
    <xf numFmtId="0" fontId="51" fillId="0" borderId="0" xfId="0" applyFont="1" applyFill="1" applyBorder="1" applyAlignment="1">
      <alignment/>
    </xf>
    <xf numFmtId="0" fontId="0" fillId="0" borderId="0" xfId="0" applyFill="1" applyBorder="1" applyAlignment="1">
      <alignment/>
    </xf>
    <xf numFmtId="0" fontId="56" fillId="0" borderId="18" xfId="0" applyFont="1" applyBorder="1" applyAlignment="1">
      <alignment horizontal="justify" vertical="center" wrapText="1"/>
    </xf>
    <xf numFmtId="0" fontId="61" fillId="0" borderId="18" xfId="0" applyFont="1" applyBorder="1" applyAlignment="1">
      <alignment horizontal="center" vertical="center" wrapText="1"/>
    </xf>
    <xf numFmtId="3" fontId="56" fillId="34" borderId="18" xfId="0" applyNumberFormat="1" applyFont="1" applyFill="1" applyBorder="1" applyAlignment="1">
      <alignment horizontal="center" vertical="center" wrapText="1"/>
    </xf>
    <xf numFmtId="0" fontId="56" fillId="34" borderId="3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0" borderId="38" xfId="0" applyFont="1" applyBorder="1" applyAlignment="1">
      <alignment horizontal="center" vertical="center" wrapText="1"/>
    </xf>
    <xf numFmtId="0" fontId="62" fillId="0" borderId="41" xfId="0" applyFont="1" applyBorder="1" applyAlignment="1">
      <alignment horizontal="center" vertical="center" wrapText="1"/>
    </xf>
    <xf numFmtId="0" fontId="0" fillId="0" borderId="42" xfId="0" applyBorder="1" applyAlignment="1">
      <alignment/>
    </xf>
    <xf numFmtId="0" fontId="56" fillId="0" borderId="42" xfId="0" applyFont="1" applyBorder="1" applyAlignment="1">
      <alignment horizontal="right" vertical="center" wrapText="1"/>
    </xf>
    <xf numFmtId="0" fontId="54" fillId="0" borderId="42" xfId="0" applyFont="1" applyBorder="1" applyAlignment="1">
      <alignment/>
    </xf>
    <xf numFmtId="0" fontId="0" fillId="0" borderId="42" xfId="0" applyFont="1" applyBorder="1" applyAlignment="1">
      <alignment/>
    </xf>
    <xf numFmtId="0" fontId="0" fillId="0" borderId="42" xfId="0" applyBorder="1" applyAlignment="1">
      <alignment horizontal="left" wrapText="1"/>
    </xf>
    <xf numFmtId="0" fontId="51" fillId="0" borderId="42" xfId="0" applyFont="1" applyBorder="1" applyAlignment="1">
      <alignment/>
    </xf>
    <xf numFmtId="49" fontId="56" fillId="35" borderId="43" xfId="0" applyNumberFormat="1" applyFont="1" applyFill="1" applyBorder="1" applyAlignment="1">
      <alignment horizontal="center" vertical="center" wrapText="1"/>
    </xf>
    <xf numFmtId="4" fontId="56" fillId="0" borderId="44" xfId="0" applyNumberFormat="1" applyFont="1" applyBorder="1" applyAlignment="1">
      <alignment horizontal="right" vertical="center" wrapText="1"/>
    </xf>
    <xf numFmtId="4" fontId="56" fillId="0" borderId="45" xfId="0" applyNumberFormat="1" applyFont="1" applyBorder="1" applyAlignment="1">
      <alignment horizontal="right" vertical="center" wrapText="1"/>
    </xf>
    <xf numFmtId="4" fontId="56" fillId="0" borderId="46" xfId="0" applyNumberFormat="1" applyFont="1" applyBorder="1" applyAlignment="1">
      <alignment horizontal="right" vertical="center" wrapText="1"/>
    </xf>
    <xf numFmtId="4" fontId="56" fillId="34" borderId="45" xfId="0" applyNumberFormat="1" applyFont="1" applyFill="1" applyBorder="1" applyAlignment="1">
      <alignment horizontal="right" vertical="center" wrapText="1"/>
    </xf>
    <xf numFmtId="4" fontId="56" fillId="10" borderId="45" xfId="0" applyNumberFormat="1" applyFont="1" applyFill="1" applyBorder="1" applyAlignment="1">
      <alignment vertical="center" wrapText="1"/>
    </xf>
    <xf numFmtId="4" fontId="58" fillId="6" borderId="47" xfId="0" applyNumberFormat="1" applyFont="1" applyFill="1" applyBorder="1" applyAlignment="1">
      <alignment horizontal="right" vertical="center" wrapText="1"/>
    </xf>
    <xf numFmtId="0" fontId="56" fillId="35" borderId="44" xfId="0" applyFont="1" applyFill="1" applyBorder="1" applyAlignment="1">
      <alignment horizontal="center" vertical="center" wrapText="1"/>
    </xf>
    <xf numFmtId="4" fontId="56" fillId="0" borderId="45" xfId="0" applyNumberFormat="1" applyFont="1" applyBorder="1" applyAlignment="1">
      <alignment vertical="center" wrapText="1"/>
    </xf>
    <xf numFmtId="4" fontId="56" fillId="34" borderId="45" xfId="0" applyNumberFormat="1" applyFont="1" applyFill="1" applyBorder="1" applyAlignment="1">
      <alignment vertical="center" wrapText="1"/>
    </xf>
    <xf numFmtId="4" fontId="0" fillId="0" borderId="0" xfId="0" applyNumberFormat="1" applyBorder="1" applyAlignment="1">
      <alignment/>
    </xf>
    <xf numFmtId="0" fontId="55" fillId="34" borderId="0" xfId="0" applyFont="1" applyFill="1" applyBorder="1" applyAlignment="1">
      <alignment horizontal="center" vertical="center" wrapText="1"/>
    </xf>
    <xf numFmtId="0" fontId="55" fillId="34" borderId="0" xfId="0" applyFont="1" applyFill="1" applyBorder="1" applyAlignment="1">
      <alignment horizontal="center" vertical="center"/>
    </xf>
    <xf numFmtId="0" fontId="51" fillId="0" borderId="0" xfId="0" applyFont="1" applyBorder="1" applyAlignment="1">
      <alignment vertical="center" wrapText="1"/>
    </xf>
    <xf numFmtId="0" fontId="51" fillId="0" borderId="0" xfId="0" applyFont="1" applyBorder="1" applyAlignment="1">
      <alignment horizontal="center" vertical="center" wrapText="1"/>
    </xf>
    <xf numFmtId="4" fontId="56" fillId="10" borderId="43" xfId="0" applyNumberFormat="1" applyFont="1" applyFill="1" applyBorder="1" applyAlignment="1">
      <alignment horizontal="right" wrapText="1"/>
    </xf>
    <xf numFmtId="4" fontId="56" fillId="10" borderId="43" xfId="0" applyNumberFormat="1" applyFont="1" applyFill="1" applyBorder="1" applyAlignment="1">
      <alignment horizontal="right" vertical="center" wrapText="1"/>
    </xf>
    <xf numFmtId="4" fontId="56" fillId="0" borderId="48" xfId="0" applyNumberFormat="1" applyFont="1" applyBorder="1" applyAlignment="1">
      <alignment horizontal="right" vertical="center" wrapText="1"/>
    </xf>
    <xf numFmtId="0" fontId="55" fillId="0" borderId="49" xfId="0" applyFont="1" applyBorder="1" applyAlignment="1">
      <alignment horizontal="center" vertical="center" wrapText="1"/>
    </xf>
    <xf numFmtId="0" fontId="55" fillId="10" borderId="50" xfId="0" applyFont="1" applyFill="1" applyBorder="1" applyAlignment="1">
      <alignment horizontal="center" vertical="center" wrapText="1"/>
    </xf>
    <xf numFmtId="0" fontId="55" fillId="10" borderId="51" xfId="0" applyFont="1" applyFill="1" applyBorder="1" applyAlignment="1">
      <alignment horizontal="center" vertical="center" wrapText="1"/>
    </xf>
    <xf numFmtId="1" fontId="56" fillId="0" borderId="41" xfId="0" applyNumberFormat="1" applyFont="1" applyBorder="1" applyAlignment="1">
      <alignment horizontal="center" vertical="center" wrapText="1"/>
    </xf>
    <xf numFmtId="1" fontId="56" fillId="0" borderId="50" xfId="0" applyNumberFormat="1" applyFont="1" applyBorder="1" applyAlignment="1">
      <alignment horizontal="center" vertical="center" wrapText="1"/>
    </xf>
    <xf numFmtId="1" fontId="56" fillId="34" borderId="50" xfId="0" applyNumberFormat="1" applyFont="1" applyFill="1" applyBorder="1" applyAlignment="1">
      <alignment horizontal="center" vertical="center" wrapText="1"/>
    </xf>
    <xf numFmtId="0" fontId="56" fillId="0" borderId="52" xfId="0" applyFont="1" applyBorder="1" applyAlignment="1">
      <alignment horizontal="center" vertical="center" wrapText="1"/>
    </xf>
    <xf numFmtId="0" fontId="56" fillId="6" borderId="53" xfId="0" applyFont="1" applyFill="1" applyBorder="1" applyAlignment="1">
      <alignment horizontal="center" vertical="center" wrapText="1"/>
    </xf>
    <xf numFmtId="0" fontId="62" fillId="0" borderId="50" xfId="0" applyFont="1" applyBorder="1" applyAlignment="1">
      <alignment horizontal="center" vertical="center" wrapText="1"/>
    </xf>
    <xf numFmtId="0" fontId="0" fillId="0" borderId="50" xfId="0" applyBorder="1" applyAlignment="1">
      <alignment horizontal="center" vertical="center" wrapText="1"/>
    </xf>
    <xf numFmtId="0" fontId="0" fillId="34" borderId="50" xfId="0" applyFill="1" applyBorder="1" applyAlignment="1">
      <alignment horizontal="center" vertical="center" wrapText="1"/>
    </xf>
    <xf numFmtId="0" fontId="0" fillId="0" borderId="31" xfId="0" applyBorder="1" applyAlignment="1">
      <alignment horizontal="center"/>
    </xf>
    <xf numFmtId="0" fontId="0" fillId="0" borderId="54" xfId="0" applyBorder="1" applyAlignment="1">
      <alignment/>
    </xf>
    <xf numFmtId="0" fontId="33" fillId="0" borderId="31" xfId="0" applyFont="1" applyBorder="1" applyAlignment="1">
      <alignment horizontal="left"/>
    </xf>
    <xf numFmtId="0" fontId="56" fillId="0" borderId="55" xfId="0" applyFont="1" applyBorder="1" applyAlignment="1">
      <alignment horizontal="center" vertical="center" wrapText="1"/>
    </xf>
    <xf numFmtId="0" fontId="56" fillId="34" borderId="18" xfId="0" applyFont="1" applyFill="1" applyBorder="1" applyAlignment="1">
      <alignment horizontal="center" vertical="center" wrapText="1"/>
    </xf>
    <xf numFmtId="0" fontId="10" fillId="0" borderId="37" xfId="0" applyFont="1" applyBorder="1" applyAlignment="1">
      <alignment horizontal="center" vertical="center" wrapText="1"/>
    </xf>
    <xf numFmtId="0" fontId="4" fillId="34" borderId="18" xfId="0" applyFont="1" applyFill="1" applyBorder="1" applyAlignment="1">
      <alignment horizontal="center" vertical="center" wrapText="1"/>
    </xf>
    <xf numFmtId="0" fontId="4" fillId="34" borderId="17" xfId="0" applyFont="1" applyFill="1" applyBorder="1" applyAlignment="1">
      <alignment horizontal="center" vertical="center" wrapText="1"/>
    </xf>
    <xf numFmtId="4" fontId="56" fillId="0" borderId="30" xfId="0" applyNumberFormat="1" applyFont="1" applyBorder="1" applyAlignment="1" applyProtection="1">
      <alignment horizontal="center" vertical="center" wrapText="1"/>
      <protection locked="0"/>
    </xf>
    <xf numFmtId="4" fontId="56" fillId="0" borderId="17" xfId="0" applyNumberFormat="1" applyFont="1" applyBorder="1" applyAlignment="1" applyProtection="1">
      <alignment horizontal="center" vertical="center" wrapText="1"/>
      <protection locked="0"/>
    </xf>
    <xf numFmtId="4" fontId="62" fillId="0" borderId="18" xfId="0" applyNumberFormat="1" applyFont="1" applyBorder="1" applyAlignment="1" applyProtection="1">
      <alignment horizontal="center" vertical="center" wrapText="1"/>
      <protection locked="0"/>
    </xf>
    <xf numFmtId="4" fontId="5" fillId="34" borderId="17" xfId="0" applyNumberFormat="1" applyFont="1" applyFill="1" applyBorder="1" applyAlignment="1" applyProtection="1">
      <alignment horizontal="center" vertical="center" wrapText="1"/>
      <protection locked="0"/>
    </xf>
    <xf numFmtId="4" fontId="62" fillId="0" borderId="38" xfId="0" applyNumberFormat="1" applyFont="1" applyBorder="1" applyAlignment="1" applyProtection="1">
      <alignment horizontal="center" vertical="center" wrapText="1"/>
      <protection locked="0"/>
    </xf>
    <xf numFmtId="4" fontId="56" fillId="0" borderId="18" xfId="0" applyNumberFormat="1" applyFont="1" applyBorder="1" applyAlignment="1" applyProtection="1">
      <alignment horizontal="center" vertical="center" wrapText="1"/>
      <protection locked="0"/>
    </xf>
    <xf numFmtId="4" fontId="4" fillId="0" borderId="17" xfId="0" applyNumberFormat="1" applyFont="1" applyBorder="1" applyAlignment="1" applyProtection="1">
      <alignment horizontal="center" vertical="center" wrapText="1"/>
      <protection locked="0"/>
    </xf>
    <xf numFmtId="4" fontId="4" fillId="0" borderId="37" xfId="0" applyNumberFormat="1" applyFont="1" applyBorder="1" applyAlignment="1" applyProtection="1">
      <alignment horizontal="center" vertical="center" wrapText="1"/>
      <protection locked="0"/>
    </xf>
    <xf numFmtId="4" fontId="4" fillId="0" borderId="18" xfId="0" applyNumberFormat="1" applyFont="1" applyBorder="1" applyAlignment="1" applyProtection="1">
      <alignment horizontal="center" vertical="center" wrapText="1"/>
      <protection locked="0"/>
    </xf>
    <xf numFmtId="4" fontId="4" fillId="34" borderId="17" xfId="0" applyNumberFormat="1" applyFont="1" applyFill="1" applyBorder="1" applyAlignment="1" applyProtection="1">
      <alignment horizontal="center" vertical="center" wrapText="1"/>
      <protection locked="0"/>
    </xf>
    <xf numFmtId="0" fontId="0" fillId="0" borderId="56" xfId="0" applyBorder="1" applyAlignment="1">
      <alignment horizontal="center" vertical="center" wrapText="1"/>
    </xf>
    <xf numFmtId="0" fontId="0" fillId="0" borderId="15" xfId="0" applyBorder="1" applyAlignment="1">
      <alignment horizontal="center" vertical="center" wrapText="1"/>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55" fillId="2" borderId="18" xfId="0" applyFont="1" applyFill="1" applyBorder="1" applyAlignment="1">
      <alignment horizontal="center" vertical="center" wrapText="1"/>
    </xf>
    <xf numFmtId="0" fontId="55" fillId="2" borderId="36" xfId="0" applyFont="1" applyFill="1" applyBorder="1" applyAlignment="1">
      <alignment horizontal="center" vertical="center" wrapText="1"/>
    </xf>
    <xf numFmtId="0" fontId="55" fillId="10" borderId="17" xfId="0" applyFont="1" applyFill="1" applyBorder="1" applyAlignment="1">
      <alignment horizontal="center" vertical="center" wrapText="1"/>
    </xf>
    <xf numFmtId="0" fontId="55" fillId="10" borderId="26" xfId="0" applyFont="1" applyFill="1" applyBorder="1" applyAlignment="1">
      <alignment horizontal="center" vertical="center" wrapText="1"/>
    </xf>
    <xf numFmtId="0" fontId="55" fillId="5" borderId="28" xfId="0" applyFont="1" applyFill="1" applyBorder="1" applyAlignment="1">
      <alignment horizontal="center" vertical="center" wrapText="1"/>
    </xf>
    <xf numFmtId="0" fontId="55" fillId="5" borderId="29" xfId="0" applyFont="1" applyFill="1" applyBorder="1" applyAlignment="1">
      <alignment horizontal="center" vertical="center" wrapText="1"/>
    </xf>
    <xf numFmtId="0" fontId="0" fillId="0" borderId="0" xfId="0" applyAlignment="1">
      <alignment horizontal="left" wrapText="1"/>
    </xf>
    <xf numFmtId="0" fontId="51" fillId="0" borderId="0" xfId="0" applyFont="1" applyAlignment="1">
      <alignment horizontal="center"/>
    </xf>
    <xf numFmtId="0" fontId="60" fillId="2" borderId="18" xfId="0" applyFont="1" applyFill="1" applyBorder="1" applyAlignment="1">
      <alignment horizontal="center" vertical="center" wrapText="1"/>
    </xf>
    <xf numFmtId="0" fontId="60" fillId="10" borderId="17" xfId="0" applyFont="1" applyFill="1" applyBorder="1" applyAlignment="1">
      <alignment horizontal="center" vertical="center" wrapText="1"/>
    </xf>
    <xf numFmtId="0" fontId="60" fillId="5" borderId="28" xfId="0" applyFont="1" applyFill="1" applyBorder="1" applyAlignment="1">
      <alignment horizontal="center" vertical="center" wrapText="1"/>
    </xf>
    <xf numFmtId="0" fontId="63" fillId="34" borderId="57" xfId="0" applyFont="1" applyFill="1" applyBorder="1" applyAlignment="1">
      <alignment horizontal="center" vertical="center" wrapText="1"/>
    </xf>
    <xf numFmtId="0" fontId="63" fillId="34" borderId="38" xfId="0"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55" fillId="34" borderId="11" xfId="0" applyFont="1" applyFill="1" applyBorder="1" applyAlignment="1">
      <alignment horizontal="center" vertical="center" wrapText="1"/>
    </xf>
    <xf numFmtId="0" fontId="63" fillId="34" borderId="23" xfId="0" applyFont="1" applyFill="1" applyBorder="1" applyAlignment="1">
      <alignment horizontal="center" vertical="center" wrapText="1"/>
    </xf>
    <xf numFmtId="0" fontId="63" fillId="34" borderId="15" xfId="0" applyFont="1" applyFill="1" applyBorder="1" applyAlignment="1">
      <alignment horizontal="center" vertical="center" wrapText="1"/>
    </xf>
    <xf numFmtId="0" fontId="55" fillId="34" borderId="15" xfId="0" applyFont="1" applyFill="1" applyBorder="1" applyAlignment="1">
      <alignment horizontal="center" vertical="center" wrapText="1"/>
    </xf>
    <xf numFmtId="0" fontId="55" fillId="34" borderId="27"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0" fillId="0" borderId="58" xfId="0" applyBorder="1" applyAlignment="1">
      <alignment horizontal="center" vertical="center" textRotation="90" wrapText="1"/>
    </xf>
    <xf numFmtId="0" fontId="0" fillId="0" borderId="16" xfId="0" applyBorder="1" applyAlignment="1">
      <alignment horizontal="center" vertical="center" textRotation="90" wrapText="1"/>
    </xf>
    <xf numFmtId="0" fontId="0" fillId="0" borderId="59" xfId="0" applyBorder="1" applyAlignment="1">
      <alignment horizontal="center" vertical="center" textRotation="90" wrapText="1"/>
    </xf>
    <xf numFmtId="0" fontId="0" fillId="0" borderId="56" xfId="0" applyBorder="1" applyAlignment="1">
      <alignment horizontal="center" vertical="center" textRotation="90" wrapText="1"/>
    </xf>
    <xf numFmtId="0" fontId="0" fillId="0" borderId="38" xfId="0" applyBorder="1" applyAlignment="1">
      <alignment horizontal="center" vertical="center" textRotation="90" wrapText="1"/>
    </xf>
    <xf numFmtId="0" fontId="0" fillId="0" borderId="15" xfId="0" applyBorder="1" applyAlignment="1">
      <alignment horizontal="center" vertical="center" textRotation="90" wrapText="1"/>
    </xf>
    <xf numFmtId="0" fontId="55" fillId="34" borderId="38" xfId="0" applyFont="1" applyFill="1" applyBorder="1" applyAlignment="1">
      <alignment horizontal="center" vertical="center" wrapText="1"/>
    </xf>
    <xf numFmtId="0" fontId="55" fillId="34" borderId="60" xfId="0" applyFont="1" applyFill="1" applyBorder="1" applyAlignment="1">
      <alignment horizontal="center" vertical="center" wrapText="1"/>
    </xf>
    <xf numFmtId="0" fontId="0" fillId="0" borderId="61" xfId="0" applyBorder="1" applyAlignment="1">
      <alignment horizontal="center" vertical="center" wrapText="1"/>
    </xf>
    <xf numFmtId="0" fontId="0" fillId="0" borderId="23" xfId="0" applyBorder="1" applyAlignment="1">
      <alignment horizontal="center" vertical="center" wrapText="1"/>
    </xf>
    <xf numFmtId="0" fontId="0" fillId="34" borderId="56" xfId="0" applyFill="1" applyBorder="1" applyAlignment="1">
      <alignment horizontal="center" vertical="center" wrapText="1"/>
    </xf>
    <xf numFmtId="0" fontId="0" fillId="34" borderId="15" xfId="0" applyFill="1" applyBorder="1" applyAlignment="1">
      <alignment horizontal="center" vertical="center" wrapText="1"/>
    </xf>
    <xf numFmtId="49" fontId="51" fillId="0" borderId="0" xfId="0" applyNumberFormat="1" applyFont="1" applyAlignment="1">
      <alignment horizontal="center" wrapText="1"/>
    </xf>
    <xf numFmtId="0" fontId="35" fillId="0" borderId="0" xfId="0" applyFont="1" applyAlignment="1">
      <alignment horizontal="left"/>
    </xf>
    <xf numFmtId="0" fontId="56" fillId="35" borderId="52" xfId="0" applyFont="1" applyFill="1" applyBorder="1" applyAlignment="1">
      <alignment horizontal="center" vertical="center" wrapText="1"/>
    </xf>
    <xf numFmtId="0" fontId="56" fillId="35" borderId="62" xfId="0" applyFont="1" applyFill="1" applyBorder="1" applyAlignment="1">
      <alignment horizontal="center" vertical="center" wrapText="1"/>
    </xf>
    <xf numFmtId="1" fontId="62" fillId="0" borderId="63" xfId="0" applyNumberFormat="1" applyFont="1" applyBorder="1" applyAlignment="1">
      <alignment horizontal="left" vertical="center" wrapText="1"/>
    </xf>
    <xf numFmtId="1" fontId="62" fillId="0" borderId="14" xfId="0" applyNumberFormat="1" applyFont="1" applyBorder="1" applyAlignment="1">
      <alignment horizontal="left" vertical="center" wrapText="1"/>
    </xf>
    <xf numFmtId="1" fontId="62" fillId="0" borderId="64" xfId="0" applyNumberFormat="1" applyFont="1" applyBorder="1" applyAlignment="1">
      <alignment horizontal="left" vertical="center" wrapText="1"/>
    </xf>
    <xf numFmtId="0" fontId="62" fillId="34" borderId="50" xfId="0" applyFont="1" applyFill="1" applyBorder="1" applyAlignment="1">
      <alignment horizontal="left" vertical="center" wrapText="1"/>
    </xf>
    <xf numFmtId="0" fontId="62" fillId="34" borderId="17" xfId="0" applyFont="1" applyFill="1" applyBorder="1" applyAlignment="1">
      <alignment horizontal="left" vertical="center" wrapText="1"/>
    </xf>
    <xf numFmtId="0" fontId="62" fillId="34" borderId="45" xfId="0" applyFont="1" applyFill="1" applyBorder="1" applyAlignment="1">
      <alignment horizontal="left" vertical="center" wrapText="1"/>
    </xf>
    <xf numFmtId="0" fontId="62" fillId="0" borderId="63" xfId="0" applyFont="1" applyBorder="1" applyAlignment="1">
      <alignment horizontal="left" vertical="center" wrapText="1"/>
    </xf>
    <xf numFmtId="0" fontId="62" fillId="0" borderId="14" xfId="0" applyFont="1" applyBorder="1" applyAlignment="1">
      <alignment horizontal="left" vertical="center" wrapText="1"/>
    </xf>
    <xf numFmtId="0" fontId="62" fillId="0" borderId="64" xfId="0" applyFont="1" applyBorder="1" applyAlignment="1">
      <alignment horizontal="left" vertical="center" wrapText="1"/>
    </xf>
    <xf numFmtId="0" fontId="62" fillId="0" borderId="50" xfId="0" applyFont="1" applyBorder="1" applyAlignment="1">
      <alignment horizontal="left" vertical="center" wrapText="1"/>
    </xf>
    <xf numFmtId="0" fontId="62" fillId="0" borderId="17" xfId="0" applyFont="1" applyBorder="1" applyAlignment="1">
      <alignment horizontal="left" vertical="center" wrapText="1"/>
    </xf>
    <xf numFmtId="0" fontId="62" fillId="0" borderId="45" xfId="0" applyFont="1" applyBorder="1" applyAlignment="1">
      <alignment horizontal="left" vertical="center" wrapText="1"/>
    </xf>
    <xf numFmtId="0" fontId="56" fillId="35" borderId="65" xfId="0" applyFont="1" applyFill="1" applyBorder="1" applyAlignment="1">
      <alignment horizontal="center" vertical="center" wrapText="1"/>
    </xf>
    <xf numFmtId="0" fontId="56" fillId="35" borderId="56" xfId="0" applyFont="1" applyFill="1" applyBorder="1" applyAlignment="1">
      <alignment horizontal="center" vertical="center" wrapText="1"/>
    </xf>
    <xf numFmtId="0" fontId="56" fillId="35" borderId="38" xfId="0" applyFont="1" applyFill="1" applyBorder="1" applyAlignment="1">
      <alignment horizontal="center" vertical="center" wrapText="1"/>
    </xf>
    <xf numFmtId="0" fontId="56" fillId="35" borderId="15" xfId="0" applyFont="1" applyFill="1" applyBorder="1" applyAlignment="1">
      <alignment horizontal="center" vertical="center" wrapText="1"/>
    </xf>
    <xf numFmtId="0" fontId="56" fillId="35" borderId="30" xfId="0" applyFont="1" applyFill="1" applyBorder="1" applyAlignment="1">
      <alignment horizontal="center" vertical="center" wrapText="1"/>
    </xf>
    <xf numFmtId="0" fontId="56" fillId="35" borderId="17" xfId="0" applyFont="1" applyFill="1" applyBorder="1" applyAlignment="1">
      <alignment horizontal="center" vertical="center" wrapText="1"/>
    </xf>
    <xf numFmtId="0" fontId="56" fillId="35" borderId="28" xfId="0" applyFont="1" applyFill="1" applyBorder="1" applyAlignment="1">
      <alignment horizontal="center" vertical="center" wrapText="1"/>
    </xf>
    <xf numFmtId="4" fontId="55" fillId="10" borderId="17" xfId="0" applyNumberFormat="1" applyFont="1" applyFill="1" applyBorder="1" applyAlignment="1">
      <alignment horizontal="right" vertical="center" wrapText="1"/>
    </xf>
    <xf numFmtId="0" fontId="55" fillId="10" borderId="45" xfId="0" applyFont="1" applyFill="1" applyBorder="1" applyAlignment="1">
      <alignment horizontal="right" vertical="center" wrapText="1"/>
    </xf>
    <xf numFmtId="0" fontId="62" fillId="34" borderId="63" xfId="0" applyFont="1" applyFill="1" applyBorder="1" applyAlignment="1">
      <alignment horizontal="left" vertical="center" wrapText="1"/>
    </xf>
    <xf numFmtId="0" fontId="62" fillId="34" borderId="14" xfId="0" applyFont="1" applyFill="1" applyBorder="1" applyAlignment="1">
      <alignment horizontal="left" vertical="center" wrapText="1"/>
    </xf>
    <xf numFmtId="0" fontId="62" fillId="34" borderId="64" xfId="0" applyFont="1" applyFill="1" applyBorder="1" applyAlignment="1">
      <alignment horizontal="left" vertical="center" wrapText="1"/>
    </xf>
    <xf numFmtId="0" fontId="0" fillId="0" borderId="0" xfId="0" applyBorder="1" applyAlignment="1">
      <alignment horizontal="left" vertical="top" wrapText="1"/>
    </xf>
    <xf numFmtId="4" fontId="58" fillId="6" borderId="66" xfId="0" applyNumberFormat="1" applyFont="1" applyFill="1" applyBorder="1" applyAlignment="1">
      <alignment horizontal="right" vertical="center" wrapText="1"/>
    </xf>
    <xf numFmtId="0" fontId="58" fillId="6" borderId="47" xfId="0" applyFont="1" applyFill="1" applyBorder="1" applyAlignment="1">
      <alignment horizontal="right" vertical="center" wrapText="1"/>
    </xf>
    <xf numFmtId="0" fontId="56" fillId="35" borderId="44" xfId="0" applyFont="1" applyFill="1" applyBorder="1" applyAlignment="1">
      <alignment horizontal="center" vertical="center" wrapText="1"/>
    </xf>
    <xf numFmtId="0" fontId="56" fillId="35" borderId="45" xfId="0" applyFont="1" applyFill="1" applyBorder="1" applyAlignment="1">
      <alignment horizontal="center" vertical="center" wrapText="1"/>
    </xf>
    <xf numFmtId="0" fontId="58" fillId="6" borderId="67" xfId="0" applyFont="1" applyFill="1" applyBorder="1" applyAlignment="1">
      <alignment horizontal="center" wrapText="1"/>
    </xf>
    <xf numFmtId="0" fontId="58" fillId="6" borderId="68" xfId="0" applyFont="1" applyFill="1" applyBorder="1" applyAlignment="1">
      <alignment horizontal="center" wrapText="1"/>
    </xf>
    <xf numFmtId="0" fontId="58" fillId="6" borderId="69" xfId="0" applyFont="1" applyFill="1" applyBorder="1" applyAlignment="1">
      <alignment horizontal="center" wrapText="1"/>
    </xf>
    <xf numFmtId="0" fontId="58" fillId="6" borderId="70" xfId="0" applyFont="1" applyFill="1" applyBorder="1" applyAlignment="1">
      <alignment horizontal="center" wrapText="1"/>
    </xf>
    <xf numFmtId="0" fontId="56" fillId="35" borderId="30" xfId="0" applyNumberFormat="1" applyFont="1" applyFill="1" applyBorder="1" applyAlignment="1">
      <alignment horizontal="center" vertical="center" wrapText="1"/>
    </xf>
    <xf numFmtId="0" fontId="56" fillId="35" borderId="17" xfId="0" applyNumberFormat="1" applyFont="1" applyFill="1" applyBorder="1" applyAlignment="1">
      <alignment horizontal="center" vertical="center" wrapText="1"/>
    </xf>
    <xf numFmtId="0" fontId="54" fillId="6" borderId="50" xfId="0" applyFont="1" applyFill="1" applyBorder="1" applyAlignment="1">
      <alignment horizontal="center" vertical="center" wrapText="1"/>
    </xf>
    <xf numFmtId="0" fontId="54" fillId="6" borderId="17" xfId="0" applyFont="1" applyFill="1" applyBorder="1" applyAlignment="1">
      <alignment horizontal="center" vertical="center" wrapText="1"/>
    </xf>
    <xf numFmtId="4" fontId="55" fillId="6" borderId="17" xfId="0" applyNumberFormat="1" applyFont="1" applyFill="1" applyBorder="1" applyAlignment="1">
      <alignment horizontal="right" vertical="center" wrapText="1"/>
    </xf>
    <xf numFmtId="0" fontId="55" fillId="6" borderId="45" xfId="0" applyFont="1" applyFill="1" applyBorder="1" applyAlignment="1">
      <alignment horizontal="right" vertical="center" wrapText="1"/>
    </xf>
    <xf numFmtId="0" fontId="51" fillId="0" borderId="0" xfId="0" applyFont="1" applyAlignment="1">
      <alignment horizontal="center" vertical="center" wrapText="1"/>
    </xf>
    <xf numFmtId="0" fontId="54" fillId="0" borderId="0" xfId="0" applyFont="1" applyAlignment="1">
      <alignment horizontal="center" vertical="center" wrapText="1"/>
    </xf>
    <xf numFmtId="4" fontId="55" fillId="6" borderId="45" xfId="0" applyNumberFormat="1" applyFont="1" applyFill="1" applyBorder="1" applyAlignment="1">
      <alignment horizontal="right" vertical="center" wrapText="1"/>
    </xf>
    <xf numFmtId="0" fontId="54" fillId="6" borderId="51" xfId="0" applyFont="1" applyFill="1" applyBorder="1" applyAlignment="1">
      <alignment horizontal="center" vertical="center" wrapText="1"/>
    </xf>
    <xf numFmtId="0" fontId="54" fillId="6" borderId="71" xfId="0" applyFont="1" applyFill="1" applyBorder="1" applyAlignment="1">
      <alignment horizontal="center" vertical="center" wrapText="1"/>
    </xf>
    <xf numFmtId="4" fontId="55" fillId="6" borderId="71" xfId="0" applyNumberFormat="1" applyFont="1" applyFill="1" applyBorder="1" applyAlignment="1">
      <alignment horizontal="right" vertical="center" wrapText="1"/>
    </xf>
    <xf numFmtId="4" fontId="55" fillId="6" borderId="72" xfId="0" applyNumberFormat="1" applyFont="1" applyFill="1" applyBorder="1" applyAlignment="1">
      <alignment horizontal="right"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6" fillId="6" borderId="32" xfId="0" applyFont="1" applyFill="1" applyBorder="1" applyAlignment="1">
      <alignment horizontal="center" vertical="center" wrapText="1"/>
    </xf>
    <xf numFmtId="0" fontId="56" fillId="6" borderId="50" xfId="0" applyFont="1" applyFill="1" applyBorder="1" applyAlignment="1">
      <alignment horizontal="right" vertical="center" wrapText="1"/>
    </xf>
    <xf numFmtId="0" fontId="56" fillId="6" borderId="53" xfId="0" applyFont="1" applyFill="1" applyBorder="1" applyAlignment="1">
      <alignment horizontal="right" vertical="center" wrapText="1"/>
    </xf>
    <xf numFmtId="1" fontId="56" fillId="0" borderId="75" xfId="0" applyNumberFormat="1" applyFont="1" applyBorder="1" applyAlignment="1">
      <alignment horizontal="left" vertical="center" wrapText="1"/>
    </xf>
    <xf numFmtId="1" fontId="56" fillId="0" borderId="76" xfId="0" applyNumberFormat="1" applyFont="1" applyBorder="1" applyAlignment="1">
      <alignment horizontal="left" vertical="center" wrapText="1"/>
    </xf>
    <xf numFmtId="1" fontId="56" fillId="0" borderId="77" xfId="0" applyNumberFormat="1" applyFont="1" applyBorder="1" applyAlignment="1">
      <alignment horizontal="left" vertical="center" wrapText="1"/>
    </xf>
    <xf numFmtId="1" fontId="56" fillId="0" borderId="53" xfId="0" applyNumberFormat="1" applyFont="1" applyBorder="1" applyAlignment="1">
      <alignment horizontal="left" vertical="center" wrapText="1"/>
    </xf>
    <xf numFmtId="1" fontId="56" fillId="0" borderId="28" xfId="0" applyNumberFormat="1" applyFont="1" applyBorder="1" applyAlignment="1">
      <alignment horizontal="left" vertical="center" wrapText="1"/>
    </xf>
    <xf numFmtId="0" fontId="56" fillId="34" borderId="75" xfId="0" applyFont="1" applyFill="1" applyBorder="1" applyAlignment="1">
      <alignment horizontal="left" vertical="center" wrapText="1"/>
    </xf>
    <xf numFmtId="0" fontId="56" fillId="34" borderId="76" xfId="0" applyFont="1" applyFill="1" applyBorder="1" applyAlignment="1">
      <alignment horizontal="left" vertical="center" wrapText="1"/>
    </xf>
    <xf numFmtId="0" fontId="56" fillId="34" borderId="77" xfId="0" applyFont="1" applyFill="1" applyBorder="1" applyAlignment="1">
      <alignment horizontal="left" vertical="center" wrapText="1"/>
    </xf>
    <xf numFmtId="0" fontId="56" fillId="0" borderId="50" xfId="0" applyFont="1" applyBorder="1" applyAlignment="1">
      <alignment horizontal="left" vertical="center" wrapText="1"/>
    </xf>
    <xf numFmtId="0" fontId="56" fillId="0" borderId="17" xfId="0" applyFont="1" applyBorder="1" applyAlignment="1">
      <alignment horizontal="left" vertical="center" wrapText="1"/>
    </xf>
    <xf numFmtId="0" fontId="56" fillId="10" borderId="78" xfId="0" applyFont="1" applyFill="1" applyBorder="1" applyAlignment="1">
      <alignment horizontal="center" vertical="center" wrapText="1"/>
    </xf>
    <xf numFmtId="0" fontId="56" fillId="10" borderId="79" xfId="0" applyFont="1" applyFill="1" applyBorder="1" applyAlignment="1">
      <alignment horizontal="center" vertical="center" wrapText="1"/>
    </xf>
    <xf numFmtId="0" fontId="56" fillId="10" borderId="80" xfId="0" applyFont="1" applyFill="1" applyBorder="1" applyAlignment="1">
      <alignment horizontal="center" vertical="center" wrapText="1"/>
    </xf>
    <xf numFmtId="0" fontId="56" fillId="10" borderId="81" xfId="0" applyFont="1" applyFill="1" applyBorder="1" applyAlignment="1">
      <alignment horizontal="center" vertical="center" wrapText="1"/>
    </xf>
    <xf numFmtId="0" fontId="56" fillId="10" borderId="82" xfId="0" applyFont="1" applyFill="1" applyBorder="1" applyAlignment="1">
      <alignment horizontal="center" vertical="center" wrapText="1"/>
    </xf>
    <xf numFmtId="0" fontId="56" fillId="10" borderId="83" xfId="0" applyFont="1" applyFill="1" applyBorder="1" applyAlignment="1">
      <alignment horizontal="center" vertical="center" wrapText="1"/>
    </xf>
    <xf numFmtId="0" fontId="56" fillId="10" borderId="84" xfId="0" applyFont="1" applyFill="1" applyBorder="1" applyAlignment="1">
      <alignment horizontal="center" vertical="center" wrapText="1"/>
    </xf>
  </cellXfs>
  <cellStyles count="4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Provjera ćelije" xfId="53"/>
    <cellStyle name="Tekst objašnjenja" xfId="54"/>
    <cellStyle name="Tekst upozorenja" xfId="55"/>
    <cellStyle name="Ukupni zbroj" xfId="56"/>
    <cellStyle name="Unos" xfId="57"/>
    <cellStyle name="Currency" xfId="58"/>
    <cellStyle name="Currency [0]"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73"/>
  <sheetViews>
    <sheetView zoomScaleSheetLayoutView="144" zoomScalePageLayoutView="0" workbookViewId="0" topLeftCell="A64">
      <selection activeCell="D43" sqref="D43"/>
    </sheetView>
  </sheetViews>
  <sheetFormatPr defaultColWidth="9.140625" defaultRowHeight="15"/>
  <cols>
    <col min="1" max="1" width="6.7109375" style="0" customWidth="1"/>
    <col min="2" max="2" width="15.00390625" style="0" customWidth="1"/>
    <col min="3" max="3" width="11.00390625" style="0" customWidth="1"/>
    <col min="5" max="5" width="12.8515625" style="0" customWidth="1"/>
    <col min="6" max="6" width="9.421875" style="0" customWidth="1"/>
    <col min="7" max="8" width="13.140625" style="0" customWidth="1"/>
    <col min="9" max="9" width="18.00390625" style="0" customWidth="1"/>
    <col min="10" max="10" width="16.28125" style="0" customWidth="1"/>
  </cols>
  <sheetData>
    <row r="2" spans="1:9" ht="44.25" customHeight="1">
      <c r="A2" s="225" t="s">
        <v>77</v>
      </c>
      <c r="B2" s="225"/>
      <c r="C2" s="225"/>
      <c r="D2" s="225"/>
      <c r="E2" s="225"/>
      <c r="F2" s="225"/>
      <c r="G2" s="225"/>
      <c r="H2" s="225"/>
      <c r="I2" s="225"/>
    </row>
    <row r="4" ht="18">
      <c r="A4" s="52" t="s">
        <v>0</v>
      </c>
    </row>
    <row r="5" ht="15" thickBot="1"/>
    <row r="6" spans="1:9" ht="43.5">
      <c r="A6" s="221" t="s">
        <v>1</v>
      </c>
      <c r="B6" s="188" t="s">
        <v>2</v>
      </c>
      <c r="C6" s="92" t="s">
        <v>101</v>
      </c>
      <c r="D6" s="188" t="s">
        <v>3</v>
      </c>
      <c r="E6" s="92" t="s">
        <v>83</v>
      </c>
      <c r="F6" s="92" t="s">
        <v>95</v>
      </c>
      <c r="G6" s="92" t="s">
        <v>96</v>
      </c>
      <c r="H6" s="93" t="s">
        <v>97</v>
      </c>
      <c r="I6" s="95" t="s">
        <v>99</v>
      </c>
    </row>
    <row r="7" spans="1:9" ht="15" thickBot="1">
      <c r="A7" s="222"/>
      <c r="B7" s="189"/>
      <c r="C7" s="25" t="s">
        <v>85</v>
      </c>
      <c r="D7" s="189"/>
      <c r="E7" s="25" t="s">
        <v>84</v>
      </c>
      <c r="F7" s="85" t="s">
        <v>100</v>
      </c>
      <c r="G7" s="25" t="s">
        <v>90</v>
      </c>
      <c r="H7" s="86" t="s">
        <v>98</v>
      </c>
      <c r="I7" s="87" t="s">
        <v>102</v>
      </c>
    </row>
    <row r="8" spans="1:9" ht="15" thickBot="1">
      <c r="A8" s="8" t="s">
        <v>7</v>
      </c>
      <c r="B8" s="6" t="s">
        <v>5</v>
      </c>
      <c r="C8" s="11">
        <v>60000</v>
      </c>
      <c r="D8" s="9" t="s">
        <v>6</v>
      </c>
      <c r="E8" s="6"/>
      <c r="F8" s="41">
        <v>1</v>
      </c>
      <c r="G8" s="42"/>
      <c r="H8" s="54">
        <v>2</v>
      </c>
      <c r="I8" s="61"/>
    </row>
    <row r="10" spans="1:11" ht="30.75" customHeight="1">
      <c r="A10" s="198" t="s">
        <v>8</v>
      </c>
      <c r="B10" s="198"/>
      <c r="C10" s="198"/>
      <c r="D10" s="198"/>
      <c r="E10" s="198"/>
      <c r="F10" s="198"/>
      <c r="G10" s="198"/>
      <c r="H10" s="198"/>
      <c r="I10" s="198"/>
      <c r="J10" s="1"/>
      <c r="K10" s="2"/>
    </row>
    <row r="12" ht="18">
      <c r="A12" s="52" t="s">
        <v>57</v>
      </c>
    </row>
    <row r="13" spans="1:9" ht="13.5" customHeight="1">
      <c r="A13" s="198" t="s">
        <v>74</v>
      </c>
      <c r="B13" s="198"/>
      <c r="C13" s="198"/>
      <c r="D13" s="198"/>
      <c r="E13" s="198"/>
      <c r="F13" s="198"/>
      <c r="G13" s="198"/>
      <c r="H13" s="198"/>
      <c r="I13" s="198"/>
    </row>
    <row r="14" ht="15" customHeight="1" thickBot="1">
      <c r="A14" s="3"/>
    </row>
    <row r="15" spans="1:10" ht="54" customHeight="1">
      <c r="A15" s="221" t="s">
        <v>1</v>
      </c>
      <c r="B15" s="188" t="s">
        <v>9</v>
      </c>
      <c r="C15" s="223" t="s">
        <v>65</v>
      </c>
      <c r="D15" s="188" t="s">
        <v>10</v>
      </c>
      <c r="E15" s="188" t="s">
        <v>3</v>
      </c>
      <c r="F15" s="92" t="s">
        <v>83</v>
      </c>
      <c r="G15" s="92" t="s">
        <v>103</v>
      </c>
      <c r="H15" s="92" t="s">
        <v>89</v>
      </c>
      <c r="I15" s="93" t="s">
        <v>97</v>
      </c>
      <c r="J15" s="96" t="s">
        <v>106</v>
      </c>
    </row>
    <row r="16" spans="1:10" ht="15" thickBot="1">
      <c r="A16" s="222"/>
      <c r="B16" s="189"/>
      <c r="C16" s="224"/>
      <c r="D16" s="189"/>
      <c r="E16" s="189"/>
      <c r="F16" s="25" t="s">
        <v>85</v>
      </c>
      <c r="G16" s="25" t="s">
        <v>84</v>
      </c>
      <c r="H16" s="25" t="s">
        <v>104</v>
      </c>
      <c r="I16" s="86" t="s">
        <v>105</v>
      </c>
      <c r="J16" s="88" t="s">
        <v>107</v>
      </c>
    </row>
    <row r="17" spans="1:10" ht="14.25" customHeight="1">
      <c r="A17" s="73" t="s">
        <v>4</v>
      </c>
      <c r="B17" s="74" t="s">
        <v>11</v>
      </c>
      <c r="C17" s="75">
        <v>220</v>
      </c>
      <c r="D17" s="213" t="s">
        <v>12</v>
      </c>
      <c r="E17" s="216" t="s">
        <v>37</v>
      </c>
      <c r="F17" s="76"/>
      <c r="G17" s="75">
        <v>6</v>
      </c>
      <c r="H17" s="75"/>
      <c r="I17" s="75">
        <v>2</v>
      </c>
      <c r="J17" s="77"/>
    </row>
    <row r="18" spans="1:10" ht="14.25">
      <c r="A18" s="78" t="s">
        <v>13</v>
      </c>
      <c r="B18" s="46" t="s">
        <v>14</v>
      </c>
      <c r="C18" s="39">
        <v>55</v>
      </c>
      <c r="D18" s="214"/>
      <c r="E18" s="217"/>
      <c r="F18" s="45"/>
      <c r="G18" s="39">
        <v>6</v>
      </c>
      <c r="H18" s="39"/>
      <c r="I18" s="39">
        <v>2</v>
      </c>
      <c r="J18" s="62"/>
    </row>
    <row r="19" spans="1:10" ht="14.25">
      <c r="A19" s="78" t="s">
        <v>15</v>
      </c>
      <c r="B19" s="46" t="s">
        <v>16</v>
      </c>
      <c r="C19" s="39">
        <v>260</v>
      </c>
      <c r="D19" s="214"/>
      <c r="E19" s="217"/>
      <c r="F19" s="45"/>
      <c r="G19" s="39">
        <v>6</v>
      </c>
      <c r="H19" s="39"/>
      <c r="I19" s="39">
        <v>2</v>
      </c>
      <c r="J19" s="62"/>
    </row>
    <row r="20" spans="1:10" ht="43.5">
      <c r="A20" s="78" t="s">
        <v>17</v>
      </c>
      <c r="B20" s="46" t="s">
        <v>18</v>
      </c>
      <c r="C20" s="39">
        <v>320</v>
      </c>
      <c r="D20" s="214"/>
      <c r="E20" s="217"/>
      <c r="F20" s="45"/>
      <c r="G20" s="39">
        <v>6</v>
      </c>
      <c r="H20" s="39"/>
      <c r="I20" s="39">
        <v>2</v>
      </c>
      <c r="J20" s="62"/>
    </row>
    <row r="21" spans="1:10" ht="28.5">
      <c r="A21" s="78" t="s">
        <v>19</v>
      </c>
      <c r="B21" s="46" t="s">
        <v>20</v>
      </c>
      <c r="C21" s="39">
        <v>45</v>
      </c>
      <c r="D21" s="214"/>
      <c r="E21" s="217"/>
      <c r="F21" s="45"/>
      <c r="G21" s="39">
        <v>6</v>
      </c>
      <c r="H21" s="39"/>
      <c r="I21" s="39">
        <v>2</v>
      </c>
      <c r="J21" s="62"/>
    </row>
    <row r="22" spans="1:10" ht="87">
      <c r="A22" s="78" t="s">
        <v>21</v>
      </c>
      <c r="B22" s="46" t="s">
        <v>22</v>
      </c>
      <c r="C22" s="39">
        <v>170</v>
      </c>
      <c r="D22" s="214"/>
      <c r="E22" s="217"/>
      <c r="F22" s="45"/>
      <c r="G22" s="39">
        <v>6</v>
      </c>
      <c r="H22" s="39"/>
      <c r="I22" s="39">
        <v>2</v>
      </c>
      <c r="J22" s="62"/>
    </row>
    <row r="23" spans="1:10" ht="43.5">
      <c r="A23" s="78" t="s">
        <v>23</v>
      </c>
      <c r="B23" s="46" t="s">
        <v>24</v>
      </c>
      <c r="C23" s="39">
        <v>35</v>
      </c>
      <c r="D23" s="214"/>
      <c r="E23" s="217"/>
      <c r="F23" s="45"/>
      <c r="G23" s="39">
        <v>6</v>
      </c>
      <c r="H23" s="39"/>
      <c r="I23" s="39">
        <v>2</v>
      </c>
      <c r="J23" s="62"/>
    </row>
    <row r="24" spans="1:10" ht="43.5">
      <c r="A24" s="78" t="s">
        <v>25</v>
      </c>
      <c r="B24" s="46" t="s">
        <v>26</v>
      </c>
      <c r="C24" s="39">
        <v>75</v>
      </c>
      <c r="D24" s="214"/>
      <c r="E24" s="217"/>
      <c r="F24" s="45"/>
      <c r="G24" s="39">
        <v>6</v>
      </c>
      <c r="H24" s="39"/>
      <c r="I24" s="39">
        <v>2</v>
      </c>
      <c r="J24" s="62"/>
    </row>
    <row r="25" spans="1:10" ht="28.5">
      <c r="A25" s="78" t="s">
        <v>27</v>
      </c>
      <c r="B25" s="46" t="s">
        <v>28</v>
      </c>
      <c r="C25" s="39">
        <v>40</v>
      </c>
      <c r="D25" s="214"/>
      <c r="E25" s="217"/>
      <c r="F25" s="45"/>
      <c r="G25" s="39">
        <v>6</v>
      </c>
      <c r="H25" s="39"/>
      <c r="I25" s="39">
        <v>2</v>
      </c>
      <c r="J25" s="62"/>
    </row>
    <row r="26" spans="1:10" ht="57.75">
      <c r="A26" s="78" t="s">
        <v>29</v>
      </c>
      <c r="B26" s="46" t="s">
        <v>31</v>
      </c>
      <c r="C26" s="39">
        <v>480</v>
      </c>
      <c r="D26" s="214"/>
      <c r="E26" s="217"/>
      <c r="F26" s="45"/>
      <c r="G26" s="39">
        <v>6</v>
      </c>
      <c r="H26" s="39"/>
      <c r="I26" s="39">
        <v>2</v>
      </c>
      <c r="J26" s="62"/>
    </row>
    <row r="27" spans="1:10" ht="43.5">
      <c r="A27" s="78" t="s">
        <v>30</v>
      </c>
      <c r="B27" s="46" t="s">
        <v>33</v>
      </c>
      <c r="C27" s="39">
        <v>350</v>
      </c>
      <c r="D27" s="215"/>
      <c r="E27" s="217"/>
      <c r="F27" s="45"/>
      <c r="G27" s="39">
        <v>6</v>
      </c>
      <c r="H27" s="39"/>
      <c r="I27" s="39">
        <v>2</v>
      </c>
      <c r="J27" s="62"/>
    </row>
    <row r="28" spans="1:10" ht="74.25" customHeight="1">
      <c r="A28" s="78" t="s">
        <v>32</v>
      </c>
      <c r="B28" s="46" t="s">
        <v>66</v>
      </c>
      <c r="C28" s="39">
        <v>2</v>
      </c>
      <c r="D28" s="26" t="s">
        <v>67</v>
      </c>
      <c r="E28" s="217"/>
      <c r="F28" s="45"/>
      <c r="G28" s="39">
        <v>6</v>
      </c>
      <c r="H28" s="39"/>
      <c r="I28" s="39">
        <v>2</v>
      </c>
      <c r="J28" s="62"/>
    </row>
    <row r="29" spans="1:10" ht="74.25" customHeight="1" thickBot="1">
      <c r="A29" s="79" t="s">
        <v>34</v>
      </c>
      <c r="B29" s="80" t="s">
        <v>35</v>
      </c>
      <c r="C29" s="65">
        <v>1</v>
      </c>
      <c r="D29" s="25" t="s">
        <v>36</v>
      </c>
      <c r="E29" s="218"/>
      <c r="F29" s="81"/>
      <c r="G29" s="65">
        <v>6</v>
      </c>
      <c r="H29" s="65"/>
      <c r="I29" s="65">
        <v>2</v>
      </c>
      <c r="J29" s="66"/>
    </row>
    <row r="30" spans="7:10" ht="15" thickBot="1">
      <c r="G30" s="69" t="s">
        <v>38</v>
      </c>
      <c r="H30" s="70"/>
      <c r="I30" s="71"/>
      <c r="J30" s="72"/>
    </row>
    <row r="32" spans="1:9" ht="28.5" customHeight="1">
      <c r="A32" s="198" t="s">
        <v>68</v>
      </c>
      <c r="B32" s="198"/>
      <c r="C32" s="198"/>
      <c r="D32" s="198"/>
      <c r="E32" s="198"/>
      <c r="F32" s="198"/>
      <c r="G32" s="198"/>
      <c r="H32" s="198"/>
      <c r="I32" s="198"/>
    </row>
    <row r="33" spans="1:9" ht="27" customHeight="1">
      <c r="A33" s="198" t="s">
        <v>8</v>
      </c>
      <c r="B33" s="198"/>
      <c r="C33" s="198"/>
      <c r="D33" s="198"/>
      <c r="E33" s="198"/>
      <c r="F33" s="198"/>
      <c r="G33" s="198"/>
      <c r="H33" s="198"/>
      <c r="I33" s="198"/>
    </row>
    <row r="34" spans="1:9" ht="14.25" customHeight="1">
      <c r="A34" s="198" t="s">
        <v>75</v>
      </c>
      <c r="B34" s="198"/>
      <c r="C34" s="198"/>
      <c r="D34" s="198"/>
      <c r="E34" s="198"/>
      <c r="F34" s="198"/>
      <c r="G34" s="198"/>
      <c r="H34" s="198"/>
      <c r="I34" s="198"/>
    </row>
    <row r="35" ht="15" thickBot="1"/>
    <row r="36" spans="1:9" ht="43.5">
      <c r="A36" s="221" t="s">
        <v>1</v>
      </c>
      <c r="B36" s="188" t="s">
        <v>9</v>
      </c>
      <c r="C36" s="92" t="s">
        <v>108</v>
      </c>
      <c r="D36" s="188" t="s">
        <v>73</v>
      </c>
      <c r="E36" s="93" t="s">
        <v>83</v>
      </c>
      <c r="F36" s="93" t="s">
        <v>95</v>
      </c>
      <c r="G36" s="92" t="s">
        <v>89</v>
      </c>
      <c r="H36" s="93" t="s">
        <v>97</v>
      </c>
      <c r="I36" s="96" t="s">
        <v>109</v>
      </c>
    </row>
    <row r="37" spans="1:9" ht="15" thickBot="1">
      <c r="A37" s="222"/>
      <c r="B37" s="189"/>
      <c r="C37" s="25" t="s">
        <v>85</v>
      </c>
      <c r="D37" s="189"/>
      <c r="E37" s="89" t="s">
        <v>84</v>
      </c>
      <c r="F37" s="86" t="s">
        <v>100</v>
      </c>
      <c r="G37" s="25" t="s">
        <v>90</v>
      </c>
      <c r="H37" s="89" t="s">
        <v>98</v>
      </c>
      <c r="I37" s="88" t="s">
        <v>110</v>
      </c>
    </row>
    <row r="38" spans="1:9" ht="29.25" thickBot="1">
      <c r="A38" s="8" t="s">
        <v>7</v>
      </c>
      <c r="B38" s="5" t="s">
        <v>39</v>
      </c>
      <c r="C38" s="10">
        <v>900</v>
      </c>
      <c r="D38" s="10" t="s">
        <v>72</v>
      </c>
      <c r="E38" s="47"/>
      <c r="F38" s="48">
        <v>1</v>
      </c>
      <c r="G38" s="48"/>
      <c r="H38" s="48">
        <v>2</v>
      </c>
      <c r="I38" s="7"/>
    </row>
    <row r="39" spans="1:9" ht="27.75" customHeight="1">
      <c r="A39" s="198" t="s">
        <v>8</v>
      </c>
      <c r="B39" s="198"/>
      <c r="C39" s="198"/>
      <c r="D39" s="198"/>
      <c r="E39" s="198"/>
      <c r="F39" s="198"/>
      <c r="G39" s="198"/>
      <c r="H39" s="198"/>
      <c r="I39" s="198"/>
    </row>
    <row r="40" ht="15" thickBot="1"/>
    <row r="41" spans="1:3" ht="29.25" thickBot="1">
      <c r="A41" s="15" t="s">
        <v>1</v>
      </c>
      <c r="B41" s="16" t="s">
        <v>40</v>
      </c>
      <c r="C41" s="98" t="s">
        <v>41</v>
      </c>
    </row>
    <row r="42" spans="1:3" ht="14.25">
      <c r="A42" s="105" t="s">
        <v>4</v>
      </c>
      <c r="B42" s="97" t="s">
        <v>42</v>
      </c>
      <c r="C42" s="84"/>
    </row>
    <row r="43" spans="1:3" ht="15" thickBot="1">
      <c r="A43" s="94" t="s">
        <v>13</v>
      </c>
      <c r="B43" s="56" t="s">
        <v>43</v>
      </c>
      <c r="C43" s="63"/>
    </row>
    <row r="44" spans="2:3" ht="15" thickBot="1">
      <c r="B44" s="21" t="s">
        <v>79</v>
      </c>
      <c r="C44" s="22"/>
    </row>
    <row r="45" spans="1:9" ht="30.75" customHeight="1">
      <c r="A45" s="198" t="s">
        <v>8</v>
      </c>
      <c r="B45" s="198"/>
      <c r="C45" s="198"/>
      <c r="D45" s="198"/>
      <c r="E45" s="198"/>
      <c r="F45" s="198"/>
      <c r="G45" s="198"/>
      <c r="H45" s="198"/>
      <c r="I45" s="198"/>
    </row>
    <row r="47" ht="18">
      <c r="A47" s="52" t="s">
        <v>58</v>
      </c>
    </row>
    <row r="48" spans="1:9" ht="15" customHeight="1" thickBot="1">
      <c r="A48" s="4"/>
      <c r="B48" s="4"/>
      <c r="C48" s="4"/>
      <c r="D48" s="4"/>
      <c r="E48" s="4"/>
      <c r="F48" s="27"/>
      <c r="G48" s="4"/>
      <c r="H48" s="53"/>
      <c r="I48" s="4"/>
    </row>
    <row r="49" spans="1:9" ht="43.5">
      <c r="A49" s="221" t="s">
        <v>1</v>
      </c>
      <c r="B49" s="188" t="s">
        <v>44</v>
      </c>
      <c r="C49" s="92" t="s">
        <v>86</v>
      </c>
      <c r="D49" s="188" t="s">
        <v>3</v>
      </c>
      <c r="E49" s="92" t="s">
        <v>83</v>
      </c>
      <c r="F49" s="92" t="s">
        <v>88</v>
      </c>
      <c r="G49" s="92" t="s">
        <v>89</v>
      </c>
      <c r="H49" s="93" t="s">
        <v>91</v>
      </c>
      <c r="I49" s="99" t="s">
        <v>93</v>
      </c>
    </row>
    <row r="50" spans="1:9" ht="15" thickBot="1">
      <c r="A50" s="222"/>
      <c r="B50" s="189"/>
      <c r="C50" s="100" t="s">
        <v>85</v>
      </c>
      <c r="D50" s="189"/>
      <c r="E50" s="100" t="s">
        <v>84</v>
      </c>
      <c r="F50" s="100" t="s">
        <v>87</v>
      </c>
      <c r="G50" s="100" t="s">
        <v>90</v>
      </c>
      <c r="H50" s="101" t="s">
        <v>92</v>
      </c>
      <c r="I50" s="102" t="s">
        <v>94</v>
      </c>
    </row>
    <row r="51" spans="1:9" ht="28.5">
      <c r="A51" s="73" t="s">
        <v>4</v>
      </c>
      <c r="B51" s="74" t="s">
        <v>45</v>
      </c>
      <c r="C51" s="103">
        <v>8000</v>
      </c>
      <c r="D51" s="75" t="s">
        <v>46</v>
      </c>
      <c r="E51" s="104"/>
      <c r="F51" s="75">
        <v>2</v>
      </c>
      <c r="G51" s="75"/>
      <c r="H51" s="75">
        <v>2</v>
      </c>
      <c r="I51" s="77"/>
    </row>
    <row r="52" spans="1:9" ht="15" thickBot="1">
      <c r="A52" s="55" t="s">
        <v>13</v>
      </c>
      <c r="B52" s="56" t="s">
        <v>47</v>
      </c>
      <c r="C52" s="57">
        <v>770000</v>
      </c>
      <c r="D52" s="58" t="s">
        <v>6</v>
      </c>
      <c r="E52" s="56"/>
      <c r="F52" s="59">
        <v>2</v>
      </c>
      <c r="G52" s="59"/>
      <c r="H52" s="59">
        <v>2</v>
      </c>
      <c r="I52" s="63"/>
    </row>
    <row r="53" spans="5:9" ht="15" thickBot="1">
      <c r="E53" s="23" t="s">
        <v>78</v>
      </c>
      <c r="F53" s="60"/>
      <c r="G53" s="43"/>
      <c r="H53" s="60"/>
      <c r="I53" s="24"/>
    </row>
    <row r="54" ht="14.25">
      <c r="A54" t="s">
        <v>59</v>
      </c>
    </row>
    <row r="55" spans="1:9" ht="30.75" customHeight="1">
      <c r="A55" s="198" t="s">
        <v>8</v>
      </c>
      <c r="B55" s="198"/>
      <c r="C55" s="198"/>
      <c r="D55" s="198"/>
      <c r="E55" s="198"/>
      <c r="F55" s="198"/>
      <c r="G55" s="198"/>
      <c r="H55" s="198"/>
      <c r="I55" s="198"/>
    </row>
    <row r="57" spans="1:3" ht="18.75" thickBot="1">
      <c r="A57" s="17" t="s">
        <v>76</v>
      </c>
      <c r="B57" s="18"/>
      <c r="C57" s="18"/>
    </row>
    <row r="58" spans="1:6" ht="30" customHeight="1" thickBot="1">
      <c r="A58" s="83" t="s">
        <v>55</v>
      </c>
      <c r="B58" s="190" t="s">
        <v>48</v>
      </c>
      <c r="C58" s="190"/>
      <c r="D58" s="190" t="s">
        <v>53</v>
      </c>
      <c r="E58" s="191"/>
      <c r="F58" s="40"/>
    </row>
    <row r="59" spans="1:6" ht="30" customHeight="1">
      <c r="A59" s="82">
        <v>1</v>
      </c>
      <c r="B59" s="200" t="s">
        <v>49</v>
      </c>
      <c r="C59" s="200"/>
      <c r="D59" s="192"/>
      <c r="E59" s="193"/>
      <c r="F59" s="44"/>
    </row>
    <row r="60" spans="1:6" ht="30" customHeight="1">
      <c r="A60" s="50">
        <v>2</v>
      </c>
      <c r="B60" s="201" t="s">
        <v>50</v>
      </c>
      <c r="C60" s="201"/>
      <c r="D60" s="194"/>
      <c r="E60" s="195"/>
      <c r="F60" s="44"/>
    </row>
    <row r="61" spans="1:6" ht="30" customHeight="1" thickBot="1">
      <c r="A61" s="51">
        <v>3</v>
      </c>
      <c r="B61" s="202" t="s">
        <v>51</v>
      </c>
      <c r="C61" s="202"/>
      <c r="D61" s="196"/>
      <c r="E61" s="197"/>
      <c r="F61" s="44"/>
    </row>
    <row r="62" spans="1:6" ht="30" customHeight="1" thickBot="1">
      <c r="A62" s="19"/>
      <c r="B62" s="203" t="s">
        <v>52</v>
      </c>
      <c r="C62" s="204"/>
      <c r="D62" s="219"/>
      <c r="E62" s="220"/>
      <c r="F62" s="44"/>
    </row>
    <row r="63" spans="1:6" ht="30" customHeight="1" thickBot="1">
      <c r="A63" s="20"/>
      <c r="B63" s="211" t="s">
        <v>56</v>
      </c>
      <c r="C63" s="212"/>
      <c r="D63" s="205"/>
      <c r="E63" s="206"/>
      <c r="F63" s="44"/>
    </row>
    <row r="64" spans="1:6" ht="30" customHeight="1" thickBot="1">
      <c r="A64" s="20"/>
      <c r="B64" s="207" t="s">
        <v>54</v>
      </c>
      <c r="C64" s="208"/>
      <c r="D64" s="209"/>
      <c r="E64" s="210"/>
      <c r="F64" s="44"/>
    </row>
    <row r="65" ht="14.25">
      <c r="F65" s="31"/>
    </row>
    <row r="66" spans="1:9" ht="75" customHeight="1">
      <c r="A66" s="198" t="s">
        <v>64</v>
      </c>
      <c r="B66" s="198"/>
      <c r="C66" s="198"/>
      <c r="D66" s="198"/>
      <c r="E66" s="198"/>
      <c r="F66" s="198"/>
      <c r="G66" s="198"/>
      <c r="H66" s="198"/>
      <c r="I66" s="198"/>
    </row>
    <row r="69" spans="5:9" ht="14.25">
      <c r="E69" s="12" t="s">
        <v>60</v>
      </c>
      <c r="F69" s="12"/>
      <c r="G69" s="199" t="s">
        <v>61</v>
      </c>
      <c r="H69" s="199"/>
      <c r="I69" s="199"/>
    </row>
    <row r="71" spans="7:9" ht="14.25">
      <c r="G71" s="13"/>
      <c r="H71" s="13"/>
      <c r="I71" s="13"/>
    </row>
    <row r="72" spans="1:2" ht="19.5" customHeight="1">
      <c r="A72" s="12" t="s">
        <v>63</v>
      </c>
      <c r="B72" s="13"/>
    </row>
    <row r="73" spans="1:2" ht="19.5" customHeight="1">
      <c r="A73" s="12" t="s">
        <v>62</v>
      </c>
      <c r="B73" s="14"/>
    </row>
  </sheetData>
  <sheetProtection/>
  <mergeCells count="41">
    <mergeCell ref="B6:B7"/>
    <mergeCell ref="D6:D7"/>
    <mergeCell ref="A15:A16"/>
    <mergeCell ref="B15:B16"/>
    <mergeCell ref="C15:C16"/>
    <mergeCell ref="A2:I2"/>
    <mergeCell ref="A13:I13"/>
    <mergeCell ref="A6:A7"/>
    <mergeCell ref="A39:I39"/>
    <mergeCell ref="A45:I45"/>
    <mergeCell ref="A33:I33"/>
    <mergeCell ref="E15:E16"/>
    <mergeCell ref="A36:A37"/>
    <mergeCell ref="B36:B37"/>
    <mergeCell ref="D36:D37"/>
    <mergeCell ref="B63:C63"/>
    <mergeCell ref="D15:D16"/>
    <mergeCell ref="A55:I55"/>
    <mergeCell ref="A10:I10"/>
    <mergeCell ref="D17:D27"/>
    <mergeCell ref="E17:E29"/>
    <mergeCell ref="D62:E62"/>
    <mergeCell ref="A34:I34"/>
    <mergeCell ref="A32:I32"/>
    <mergeCell ref="A49:A50"/>
    <mergeCell ref="A66:I66"/>
    <mergeCell ref="G69:I69"/>
    <mergeCell ref="B58:C58"/>
    <mergeCell ref="B59:C59"/>
    <mergeCell ref="B60:C60"/>
    <mergeCell ref="B61:C61"/>
    <mergeCell ref="B62:C62"/>
    <mergeCell ref="D63:E63"/>
    <mergeCell ref="B64:C64"/>
    <mergeCell ref="D64:E64"/>
    <mergeCell ref="B49:B50"/>
    <mergeCell ref="D49:D50"/>
    <mergeCell ref="D58:E58"/>
    <mergeCell ref="D59:E59"/>
    <mergeCell ref="D60:E60"/>
    <mergeCell ref="D61:E61"/>
  </mergeCells>
  <printOptions/>
  <pageMargins left="0.5118110236220472" right="0.31496062992125984" top="0.5511811023622047"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73"/>
  <sheetViews>
    <sheetView tabSelected="1" zoomScalePageLayoutView="0" workbookViewId="0" topLeftCell="A1">
      <selection activeCell="H57" sqref="H57"/>
    </sheetView>
  </sheetViews>
  <sheetFormatPr defaultColWidth="9.140625" defaultRowHeight="15"/>
  <cols>
    <col min="1" max="1" width="13.7109375" style="135" customWidth="1"/>
    <col min="2" max="2" width="33.140625" style="0" customWidth="1"/>
    <col min="3" max="3" width="14.00390625" style="0" customWidth="1"/>
    <col min="5" max="5" width="13.57421875" style="0" customWidth="1"/>
    <col min="6" max="6" width="17.28125" style="0" customWidth="1"/>
    <col min="7" max="7" width="17.00390625" style="37" customWidth="1"/>
  </cols>
  <sheetData>
    <row r="1" spans="1:7" ht="15" customHeight="1">
      <c r="A1" s="37"/>
      <c r="B1" s="269" t="s">
        <v>82</v>
      </c>
      <c r="C1" s="269"/>
      <c r="D1" s="269"/>
      <c r="E1" s="269"/>
      <c r="F1" s="269"/>
      <c r="G1" s="154"/>
    </row>
    <row r="2" spans="1:7" ht="14.25">
      <c r="A2" s="37"/>
      <c r="B2" s="268" t="s">
        <v>163</v>
      </c>
      <c r="C2" s="268"/>
      <c r="D2" s="268"/>
      <c r="E2" s="268"/>
      <c r="F2" s="268"/>
      <c r="G2" s="154"/>
    </row>
    <row r="3" spans="1:7" ht="14.25">
      <c r="A3" s="37"/>
      <c r="B3" s="49"/>
      <c r="C3" s="49"/>
      <c r="D3" s="49"/>
      <c r="E3" s="49"/>
      <c r="F3" s="49"/>
      <c r="G3" s="155"/>
    </row>
    <row r="4" spans="1:2" ht="18">
      <c r="A4" s="226" t="s">
        <v>147</v>
      </c>
      <c r="B4" s="226"/>
    </row>
    <row r="5" ht="15" thickBot="1">
      <c r="A5" s="170"/>
    </row>
    <row r="6" spans="1:7" ht="14.25" customHeight="1">
      <c r="A6" s="227" t="s">
        <v>69</v>
      </c>
      <c r="B6" s="242" t="s">
        <v>50</v>
      </c>
      <c r="C6" s="245" t="s">
        <v>70</v>
      </c>
      <c r="D6" s="245" t="s">
        <v>132</v>
      </c>
      <c r="E6" s="245" t="s">
        <v>113</v>
      </c>
      <c r="F6" s="262" t="s">
        <v>148</v>
      </c>
      <c r="G6" s="256" t="s">
        <v>160</v>
      </c>
    </row>
    <row r="7" spans="1:7" ht="30.75" customHeight="1">
      <c r="A7" s="241"/>
      <c r="B7" s="243"/>
      <c r="C7" s="246"/>
      <c r="D7" s="246"/>
      <c r="E7" s="246"/>
      <c r="F7" s="263"/>
      <c r="G7" s="257"/>
    </row>
    <row r="8" spans="1:7" ht="15" thickBot="1">
      <c r="A8" s="228"/>
      <c r="B8" s="244"/>
      <c r="C8" s="247"/>
      <c r="D8" s="90" t="s">
        <v>123</v>
      </c>
      <c r="E8" s="90" t="s">
        <v>122</v>
      </c>
      <c r="F8" s="91" t="s">
        <v>121</v>
      </c>
      <c r="G8" s="141" t="s">
        <v>136</v>
      </c>
    </row>
    <row r="9" spans="1:7" ht="24" customHeight="1" thickBot="1">
      <c r="A9" s="290" t="s">
        <v>138</v>
      </c>
      <c r="B9" s="291"/>
      <c r="C9" s="291"/>
      <c r="D9" s="291"/>
      <c r="E9" s="291"/>
      <c r="F9" s="291"/>
      <c r="G9" s="292"/>
    </row>
    <row r="10" spans="1:7" ht="20.25">
      <c r="A10" s="162" t="s">
        <v>4</v>
      </c>
      <c r="B10" s="67" t="s">
        <v>114</v>
      </c>
      <c r="C10" s="112" t="s">
        <v>143</v>
      </c>
      <c r="D10" s="68">
        <v>10000</v>
      </c>
      <c r="E10" s="178"/>
      <c r="F10" s="68">
        <v>64</v>
      </c>
      <c r="G10" s="142">
        <f>+ROUND(E10,2)*D10*F10</f>
        <v>0</v>
      </c>
    </row>
    <row r="11" spans="1:7" ht="33" customHeight="1">
      <c r="A11" s="235" t="s">
        <v>170</v>
      </c>
      <c r="B11" s="236"/>
      <c r="C11" s="236"/>
      <c r="D11" s="236"/>
      <c r="E11" s="236"/>
      <c r="F11" s="236"/>
      <c r="G11" s="237"/>
    </row>
    <row r="12" spans="1:7" ht="40.5">
      <c r="A12" s="163" t="s">
        <v>13</v>
      </c>
      <c r="B12" s="28" t="s">
        <v>115</v>
      </c>
      <c r="C12" s="113" t="s">
        <v>144</v>
      </c>
      <c r="D12" s="29">
        <v>100</v>
      </c>
      <c r="E12" s="179"/>
      <c r="F12" s="29">
        <v>64</v>
      </c>
      <c r="G12" s="143">
        <f>+ROUND(E12,2)*D12*F12</f>
        <v>0</v>
      </c>
    </row>
    <row r="13" spans="1:7" ht="38.25" customHeight="1">
      <c r="A13" s="229" t="s">
        <v>166</v>
      </c>
      <c r="B13" s="230"/>
      <c r="C13" s="230"/>
      <c r="D13" s="230"/>
      <c r="E13" s="230"/>
      <c r="F13" s="230"/>
      <c r="G13" s="231"/>
    </row>
    <row r="14" spans="1:7" ht="21" customHeight="1" thickBot="1">
      <c r="A14" s="280" t="s">
        <v>156</v>
      </c>
      <c r="B14" s="281"/>
      <c r="C14" s="281"/>
      <c r="D14" s="281"/>
      <c r="E14" s="281"/>
      <c r="F14" s="282"/>
      <c r="G14" s="156">
        <f>G10+G12</f>
        <v>0</v>
      </c>
    </row>
    <row r="15" spans="1:7" ht="25.5" customHeight="1" thickBot="1">
      <c r="A15" s="290" t="s">
        <v>139</v>
      </c>
      <c r="B15" s="291"/>
      <c r="C15" s="291"/>
      <c r="D15" s="291"/>
      <c r="E15" s="291"/>
      <c r="F15" s="291"/>
      <c r="G15" s="293"/>
    </row>
    <row r="16" spans="1:7" ht="36" customHeight="1">
      <c r="A16" s="162" t="s">
        <v>4</v>
      </c>
      <c r="B16" s="128" t="s">
        <v>137</v>
      </c>
      <c r="C16" s="129" t="s">
        <v>126</v>
      </c>
      <c r="D16" s="130">
        <v>2200</v>
      </c>
      <c r="E16" s="180"/>
      <c r="F16" s="32">
        <v>16</v>
      </c>
      <c r="G16" s="142">
        <f>+ROUND(E16,2)*D16*F16</f>
        <v>0</v>
      </c>
    </row>
    <row r="17" spans="1:7" ht="83.25" customHeight="1">
      <c r="A17" s="229" t="s">
        <v>153</v>
      </c>
      <c r="B17" s="230"/>
      <c r="C17" s="230"/>
      <c r="D17" s="230"/>
      <c r="E17" s="230"/>
      <c r="F17" s="230"/>
      <c r="G17" s="231"/>
    </row>
    <row r="18" spans="1:9" ht="36" customHeight="1">
      <c r="A18" s="164" t="s">
        <v>13</v>
      </c>
      <c r="B18" s="121" t="s">
        <v>142</v>
      </c>
      <c r="C18" s="124" t="s">
        <v>126</v>
      </c>
      <c r="D18" s="117">
        <v>2200</v>
      </c>
      <c r="E18" s="181"/>
      <c r="F18" s="114">
        <v>16</v>
      </c>
      <c r="G18" s="145">
        <f>+ROUND(E18,2)*D18*F18</f>
        <v>0</v>
      </c>
      <c r="H18" s="30"/>
      <c r="I18" s="31"/>
    </row>
    <row r="19" spans="1:9" ht="83.25" customHeight="1">
      <c r="A19" s="229" t="s">
        <v>153</v>
      </c>
      <c r="B19" s="230"/>
      <c r="C19" s="230"/>
      <c r="D19" s="230"/>
      <c r="E19" s="230"/>
      <c r="F19" s="230"/>
      <c r="G19" s="231"/>
      <c r="H19" s="30"/>
      <c r="I19" s="31"/>
    </row>
    <row r="20" spans="1:9" s="37" customFormat="1" ht="22.5" customHeight="1" thickBot="1">
      <c r="A20" s="283" t="s">
        <v>157</v>
      </c>
      <c r="B20" s="284"/>
      <c r="C20" s="284"/>
      <c r="D20" s="284"/>
      <c r="E20" s="284"/>
      <c r="F20" s="284"/>
      <c r="G20" s="157">
        <f>G16+G18</f>
        <v>0</v>
      </c>
      <c r="H20" s="126"/>
      <c r="I20" s="127"/>
    </row>
    <row r="21" spans="1:9" ht="22.5" customHeight="1" thickBot="1">
      <c r="A21" s="294" t="s">
        <v>141</v>
      </c>
      <c r="B21" s="295"/>
      <c r="C21" s="295"/>
      <c r="D21" s="295"/>
      <c r="E21" s="295"/>
      <c r="F21" s="295"/>
      <c r="G21" s="296"/>
      <c r="H21" s="30"/>
      <c r="I21" s="31"/>
    </row>
    <row r="22" spans="1:7" ht="33" customHeight="1" thickTop="1">
      <c r="A22" s="173" t="s">
        <v>4</v>
      </c>
      <c r="B22" s="108" t="s">
        <v>116</v>
      </c>
      <c r="C22" s="131" t="s">
        <v>126</v>
      </c>
      <c r="D22" s="132">
        <v>2</v>
      </c>
      <c r="E22" s="182"/>
      <c r="F22" s="133">
        <v>48</v>
      </c>
      <c r="G22" s="144">
        <f>+ROUND(E22,2)*D22*F22</f>
        <v>0</v>
      </c>
    </row>
    <row r="23" spans="1:7" ht="35.25" customHeight="1">
      <c r="A23" s="232" t="s">
        <v>161</v>
      </c>
      <c r="B23" s="233"/>
      <c r="C23" s="233"/>
      <c r="D23" s="233"/>
      <c r="E23" s="233"/>
      <c r="F23" s="233"/>
      <c r="G23" s="234"/>
    </row>
    <row r="24" spans="1:7" ht="21" customHeight="1" thickBot="1">
      <c r="A24" s="285" t="s">
        <v>158</v>
      </c>
      <c r="B24" s="286"/>
      <c r="C24" s="286"/>
      <c r="D24" s="286"/>
      <c r="E24" s="286"/>
      <c r="F24" s="287"/>
      <c r="G24" s="157">
        <f>G22</f>
        <v>0</v>
      </c>
    </row>
    <row r="25" spans="1:7" ht="26.25" customHeight="1" thickBot="1">
      <c r="A25" s="290" t="s">
        <v>140</v>
      </c>
      <c r="B25" s="291"/>
      <c r="C25" s="291"/>
      <c r="D25" s="291"/>
      <c r="E25" s="291"/>
      <c r="F25" s="291"/>
      <c r="G25" s="292"/>
    </row>
    <row r="26" spans="1:7" ht="37.5" customHeight="1">
      <c r="A26" s="165" t="s">
        <v>4</v>
      </c>
      <c r="B26" s="111" t="s">
        <v>165</v>
      </c>
      <c r="C26" s="108" t="s">
        <v>117</v>
      </c>
      <c r="D26" s="108">
        <v>5400</v>
      </c>
      <c r="E26" s="182"/>
      <c r="F26" s="125">
        <v>16</v>
      </c>
      <c r="G26" s="158">
        <f>+ROUND(E26,2)*D26*F26</f>
        <v>0</v>
      </c>
    </row>
    <row r="27" spans="1:7" ht="51" customHeight="1">
      <c r="A27" s="235" t="s">
        <v>164</v>
      </c>
      <c r="B27" s="236"/>
      <c r="C27" s="236"/>
      <c r="D27" s="236"/>
      <c r="E27" s="236"/>
      <c r="F27" s="236"/>
      <c r="G27" s="237"/>
    </row>
    <row r="28" spans="1:7" ht="23.25" customHeight="1">
      <c r="A28" s="288" t="s">
        <v>159</v>
      </c>
      <c r="B28" s="289"/>
      <c r="C28" s="289"/>
      <c r="D28" s="289"/>
      <c r="E28" s="289"/>
      <c r="F28" s="289"/>
      <c r="G28" s="146">
        <f>G26</f>
        <v>0</v>
      </c>
    </row>
    <row r="29" spans="1:7" ht="25.5" thickBot="1">
      <c r="A29" s="166" t="s">
        <v>80</v>
      </c>
      <c r="B29" s="277"/>
      <c r="C29" s="277"/>
      <c r="D29" s="277"/>
      <c r="E29" s="277"/>
      <c r="F29" s="277"/>
      <c r="G29" s="147">
        <f>G14+G20+G24+G28</f>
        <v>0</v>
      </c>
    </row>
    <row r="30" ht="14.25">
      <c r="A30" s="171"/>
    </row>
    <row r="31" ht="14.25">
      <c r="A31" s="37"/>
    </row>
    <row r="32" spans="1:2" ht="18">
      <c r="A32" s="226" t="s">
        <v>146</v>
      </c>
      <c r="B32" s="226"/>
    </row>
    <row r="33" ht="15.75" thickBot="1">
      <c r="A33" s="172"/>
    </row>
    <row r="34" spans="1:7" ht="25.5">
      <c r="A34" s="227" t="s">
        <v>69</v>
      </c>
      <c r="B34" s="242" t="s">
        <v>51</v>
      </c>
      <c r="C34" s="242" t="s">
        <v>70</v>
      </c>
      <c r="D34" s="122" t="s">
        <v>118</v>
      </c>
      <c r="E34" s="122" t="s">
        <v>111</v>
      </c>
      <c r="F34" s="122" t="s">
        <v>120</v>
      </c>
      <c r="G34" s="148" t="s">
        <v>112</v>
      </c>
    </row>
    <row r="35" spans="1:7" ht="15" thickBot="1">
      <c r="A35" s="228"/>
      <c r="B35" s="244"/>
      <c r="C35" s="244"/>
      <c r="D35" s="123" t="s">
        <v>123</v>
      </c>
      <c r="E35" s="123" t="s">
        <v>124</v>
      </c>
      <c r="F35" s="123" t="s">
        <v>121</v>
      </c>
      <c r="G35" s="141" t="s">
        <v>136</v>
      </c>
    </row>
    <row r="36" spans="1:7" ht="42" customHeight="1">
      <c r="A36" s="134" t="s">
        <v>4</v>
      </c>
      <c r="B36" s="128" t="s">
        <v>134</v>
      </c>
      <c r="C36" s="129" t="s">
        <v>117</v>
      </c>
      <c r="D36" s="174">
        <v>5400</v>
      </c>
      <c r="E36" s="183"/>
      <c r="F36" s="174">
        <v>8</v>
      </c>
      <c r="G36" s="144">
        <f>+ROUND(E36,2)*D36*F36</f>
        <v>0</v>
      </c>
    </row>
    <row r="37" spans="1:7" ht="46.5" customHeight="1">
      <c r="A37" s="238" t="s">
        <v>155</v>
      </c>
      <c r="B37" s="239"/>
      <c r="C37" s="239"/>
      <c r="D37" s="239"/>
      <c r="E37" s="239"/>
      <c r="F37" s="239"/>
      <c r="G37" s="240"/>
    </row>
    <row r="38" spans="1:7" ht="20.25">
      <c r="A38" s="167" t="s">
        <v>71</v>
      </c>
      <c r="B38" s="115" t="s">
        <v>145</v>
      </c>
      <c r="C38" s="120" t="s">
        <v>119</v>
      </c>
      <c r="D38" s="114">
        <v>28.57</v>
      </c>
      <c r="E38" s="179"/>
      <c r="F38" s="114">
        <v>8</v>
      </c>
      <c r="G38" s="143">
        <f>+ROUND(E38,2)*D38*F38</f>
        <v>0</v>
      </c>
    </row>
    <row r="39" spans="1:7" s="109" customFormat="1" ht="46.5" customHeight="1">
      <c r="A39" s="238" t="s">
        <v>154</v>
      </c>
      <c r="B39" s="239"/>
      <c r="C39" s="239"/>
      <c r="D39" s="239"/>
      <c r="E39" s="239"/>
      <c r="F39" s="239"/>
      <c r="G39" s="240"/>
    </row>
    <row r="40" spans="1:7" ht="28.5" customHeight="1">
      <c r="A40" s="167" t="s">
        <v>15</v>
      </c>
      <c r="B40" s="33" t="s">
        <v>116</v>
      </c>
      <c r="C40" s="114" t="s">
        <v>126</v>
      </c>
      <c r="D40" s="118">
        <v>2</v>
      </c>
      <c r="E40" s="184"/>
      <c r="F40" s="114">
        <v>20</v>
      </c>
      <c r="G40" s="143">
        <f>+ROUND(E40,2)*D40*F40</f>
        <v>0</v>
      </c>
    </row>
    <row r="41" spans="1:7" ht="66.75" customHeight="1">
      <c r="A41" s="235" t="s">
        <v>162</v>
      </c>
      <c r="B41" s="236"/>
      <c r="C41" s="236"/>
      <c r="D41" s="236"/>
      <c r="E41" s="236"/>
      <c r="F41" s="236"/>
      <c r="G41" s="237"/>
    </row>
    <row r="42" spans="1:7" ht="45" customHeight="1">
      <c r="A42" s="168" t="s">
        <v>17</v>
      </c>
      <c r="B42" s="107" t="s">
        <v>125</v>
      </c>
      <c r="C42" s="106" t="s">
        <v>126</v>
      </c>
      <c r="D42" s="175">
        <v>32</v>
      </c>
      <c r="E42" s="185"/>
      <c r="F42" s="114">
        <v>8</v>
      </c>
      <c r="G42" s="143">
        <f>+ROUND(E42,2)*D42*F42</f>
        <v>0</v>
      </c>
    </row>
    <row r="43" spans="1:7" ht="45" customHeight="1">
      <c r="A43" s="235" t="s">
        <v>149</v>
      </c>
      <c r="B43" s="236"/>
      <c r="C43" s="236"/>
      <c r="D43" s="236"/>
      <c r="E43" s="236"/>
      <c r="F43" s="236"/>
      <c r="G43" s="237"/>
    </row>
    <row r="44" spans="1:7" ht="45" customHeight="1">
      <c r="A44" s="168" t="s">
        <v>19</v>
      </c>
      <c r="B44" s="110" t="s">
        <v>127</v>
      </c>
      <c r="C44" s="32" t="s">
        <v>128</v>
      </c>
      <c r="D44" s="176">
        <v>82</v>
      </c>
      <c r="E44" s="186"/>
      <c r="F44" s="114">
        <v>8</v>
      </c>
      <c r="G44" s="143">
        <f>+ROUND(E44,2)*D44*F44</f>
        <v>0</v>
      </c>
    </row>
    <row r="45" spans="1:7" ht="32.25" customHeight="1">
      <c r="A45" s="235" t="s">
        <v>150</v>
      </c>
      <c r="B45" s="236"/>
      <c r="C45" s="236"/>
      <c r="D45" s="236"/>
      <c r="E45" s="236"/>
      <c r="F45" s="236"/>
      <c r="G45" s="237"/>
    </row>
    <row r="46" spans="1:7" ht="45" customHeight="1">
      <c r="A46" s="168" t="s">
        <v>21</v>
      </c>
      <c r="B46" s="116" t="s">
        <v>135</v>
      </c>
      <c r="C46" s="29" t="s">
        <v>129</v>
      </c>
      <c r="D46" s="177">
        <v>3000</v>
      </c>
      <c r="E46" s="184"/>
      <c r="F46" s="114">
        <v>8</v>
      </c>
      <c r="G46" s="149">
        <f>+ROUND(E46,2)*D46*F46</f>
        <v>0</v>
      </c>
    </row>
    <row r="47" spans="1:7" ht="34.5" customHeight="1">
      <c r="A47" s="250" t="s">
        <v>151</v>
      </c>
      <c r="B47" s="251"/>
      <c r="C47" s="251"/>
      <c r="D47" s="251"/>
      <c r="E47" s="251"/>
      <c r="F47" s="251"/>
      <c r="G47" s="252"/>
    </row>
    <row r="48" spans="1:7" s="119" customFormat="1" ht="45" customHeight="1">
      <c r="A48" s="169" t="s">
        <v>23</v>
      </c>
      <c r="B48" s="116" t="s">
        <v>130</v>
      </c>
      <c r="C48" s="114" t="s">
        <v>131</v>
      </c>
      <c r="D48" s="177">
        <v>15000</v>
      </c>
      <c r="E48" s="187"/>
      <c r="F48" s="114">
        <v>8</v>
      </c>
      <c r="G48" s="150">
        <f>+ROUND(E48,2)*D48*F48</f>
        <v>0</v>
      </c>
    </row>
    <row r="49" spans="1:7" ht="24" customHeight="1">
      <c r="A49" s="232" t="s">
        <v>152</v>
      </c>
      <c r="B49" s="233"/>
      <c r="C49" s="233"/>
      <c r="D49" s="233"/>
      <c r="E49" s="233"/>
      <c r="F49" s="233"/>
      <c r="G49" s="234"/>
    </row>
    <row r="50" spans="1:7" ht="14.25" customHeight="1">
      <c r="A50" s="278" t="s">
        <v>81</v>
      </c>
      <c r="B50" s="258"/>
      <c r="C50" s="259"/>
      <c r="D50" s="259"/>
      <c r="E50" s="259"/>
      <c r="F50" s="259"/>
      <c r="G50" s="254">
        <f>G36+G38+G40+G42+G44+G46+G48</f>
        <v>0</v>
      </c>
    </row>
    <row r="51" spans="1:7" ht="15" thickBot="1">
      <c r="A51" s="279"/>
      <c r="B51" s="260"/>
      <c r="C51" s="261"/>
      <c r="D51" s="261"/>
      <c r="E51" s="261"/>
      <c r="F51" s="261"/>
      <c r="G51" s="255"/>
    </row>
    <row r="52" spans="1:7" ht="14.25">
      <c r="A52" s="136"/>
      <c r="B52" s="34"/>
      <c r="C52" s="34"/>
      <c r="D52" s="34"/>
      <c r="E52" s="34"/>
      <c r="F52" s="34"/>
      <c r="G52" s="34"/>
    </row>
    <row r="53" spans="1:8" ht="18.75" thickBot="1">
      <c r="A53" s="137" t="s">
        <v>133</v>
      </c>
      <c r="B53" s="18"/>
      <c r="C53" s="18"/>
      <c r="F53" s="35"/>
      <c r="G53" s="36"/>
      <c r="H53" s="37"/>
    </row>
    <row r="54" spans="1:8" ht="18.75" thickTop="1">
      <c r="A54" s="159" t="s">
        <v>55</v>
      </c>
      <c r="B54" s="275" t="s">
        <v>48</v>
      </c>
      <c r="C54" s="275"/>
      <c r="D54" s="275" t="s">
        <v>53</v>
      </c>
      <c r="E54" s="276"/>
      <c r="F54" s="38"/>
      <c r="G54" s="36"/>
      <c r="H54" s="37"/>
    </row>
    <row r="55" spans="1:8" ht="18">
      <c r="A55" s="160">
        <v>1</v>
      </c>
      <c r="B55" s="194" t="s">
        <v>50</v>
      </c>
      <c r="C55" s="194"/>
      <c r="D55" s="248">
        <f>G29</f>
        <v>0</v>
      </c>
      <c r="E55" s="249"/>
      <c r="F55" s="35"/>
      <c r="G55" s="36"/>
      <c r="H55" s="37"/>
    </row>
    <row r="56" spans="1:8" ht="18.75" thickBot="1">
      <c r="A56" s="161">
        <v>2</v>
      </c>
      <c r="B56" s="194" t="s">
        <v>51</v>
      </c>
      <c r="C56" s="194"/>
      <c r="D56" s="248">
        <f>G50</f>
        <v>0</v>
      </c>
      <c r="E56" s="249"/>
      <c r="F56" s="35"/>
      <c r="G56" s="36"/>
      <c r="H56" s="37"/>
    </row>
    <row r="57" spans="1:7" ht="18.75" thickTop="1">
      <c r="A57" s="152"/>
      <c r="B57" s="264" t="s">
        <v>168</v>
      </c>
      <c r="C57" s="265"/>
      <c r="D57" s="266">
        <f>D55+D56</f>
        <v>0</v>
      </c>
      <c r="E57" s="267"/>
      <c r="G57" s="151"/>
    </row>
    <row r="58" spans="1:5" ht="18">
      <c r="A58" s="153"/>
      <c r="B58" s="264" t="s">
        <v>56</v>
      </c>
      <c r="C58" s="265"/>
      <c r="D58" s="266">
        <f>D57*0.25</f>
        <v>0</v>
      </c>
      <c r="E58" s="270"/>
    </row>
    <row r="59" spans="1:5" ht="18.75" thickBot="1">
      <c r="A59" s="153"/>
      <c r="B59" s="271" t="s">
        <v>169</v>
      </c>
      <c r="C59" s="272"/>
      <c r="D59" s="273">
        <f>D57+D58</f>
        <v>0</v>
      </c>
      <c r="E59" s="274"/>
    </row>
    <row r="60" ht="15" thickTop="1">
      <c r="A60" s="138"/>
    </row>
    <row r="62" spans="1:8" ht="14.25" customHeight="1">
      <c r="A62" s="253" t="s">
        <v>167</v>
      </c>
      <c r="B62" s="253"/>
      <c r="C62" s="253"/>
      <c r="D62" s="253"/>
      <c r="E62" s="253"/>
      <c r="F62" s="253"/>
      <c r="G62" s="253"/>
      <c r="H62" s="37"/>
    </row>
    <row r="63" spans="1:8" ht="14.25">
      <c r="A63" s="253"/>
      <c r="B63" s="253"/>
      <c r="C63" s="253"/>
      <c r="D63" s="253"/>
      <c r="E63" s="253"/>
      <c r="F63" s="253"/>
      <c r="G63" s="253"/>
      <c r="H63" s="37"/>
    </row>
    <row r="64" spans="1:8" ht="14.25">
      <c r="A64" s="253"/>
      <c r="B64" s="253"/>
      <c r="C64" s="253"/>
      <c r="D64" s="253"/>
      <c r="E64" s="253"/>
      <c r="F64" s="253"/>
      <c r="G64" s="253"/>
      <c r="H64" s="37"/>
    </row>
    <row r="65" spans="1:8" ht="14.25">
      <c r="A65" s="253"/>
      <c r="B65" s="253"/>
      <c r="C65" s="253"/>
      <c r="D65" s="253"/>
      <c r="E65" s="253"/>
      <c r="F65" s="253"/>
      <c r="G65" s="253"/>
      <c r="H65" s="37"/>
    </row>
    <row r="66" spans="1:8" ht="14.25">
      <c r="A66" s="253"/>
      <c r="B66" s="253"/>
      <c r="C66" s="253"/>
      <c r="D66" s="253"/>
      <c r="E66" s="253"/>
      <c r="F66" s="253"/>
      <c r="G66" s="253"/>
      <c r="H66" s="37"/>
    </row>
    <row r="67" spans="1:8" ht="75" customHeight="1">
      <c r="A67" s="253"/>
      <c r="B67" s="253"/>
      <c r="C67" s="253"/>
      <c r="D67" s="253"/>
      <c r="E67" s="253"/>
      <c r="F67" s="253"/>
      <c r="G67" s="253"/>
      <c r="H67" s="37"/>
    </row>
    <row r="68" spans="1:6" ht="14.25">
      <c r="A68" s="139"/>
      <c r="B68" s="64"/>
      <c r="C68" s="64"/>
      <c r="D68" s="64"/>
      <c r="E68" s="64"/>
      <c r="F68" s="64"/>
    </row>
    <row r="69" spans="5:6" ht="14.25">
      <c r="E69" s="12" t="s">
        <v>60</v>
      </c>
      <c r="F69" s="12"/>
    </row>
    <row r="72" spans="1:2" ht="14.25">
      <c r="A72" s="140" t="s">
        <v>63</v>
      </c>
      <c r="B72" s="13"/>
    </row>
    <row r="73" spans="1:2" ht="14.25">
      <c r="A73" s="140" t="s">
        <v>62</v>
      </c>
      <c r="B73" s="14"/>
    </row>
  </sheetData>
  <sheetProtection password="CA1F" sheet="1" objects="1" scenarios="1"/>
  <mergeCells count="52">
    <mergeCell ref="A24:F24"/>
    <mergeCell ref="A28:F28"/>
    <mergeCell ref="A9:G9"/>
    <mergeCell ref="A15:G15"/>
    <mergeCell ref="A21:G21"/>
    <mergeCell ref="A25:G25"/>
    <mergeCell ref="B29:F29"/>
    <mergeCell ref="B55:C55"/>
    <mergeCell ref="D55:E55"/>
    <mergeCell ref="A50:A51"/>
    <mergeCell ref="D6:D7"/>
    <mergeCell ref="A11:G11"/>
    <mergeCell ref="A39:G39"/>
    <mergeCell ref="A32:B32"/>
    <mergeCell ref="A14:F14"/>
    <mergeCell ref="A20:F20"/>
    <mergeCell ref="B2:F2"/>
    <mergeCell ref="B1:F1"/>
    <mergeCell ref="B58:C58"/>
    <mergeCell ref="D58:E58"/>
    <mergeCell ref="B59:C59"/>
    <mergeCell ref="D59:E59"/>
    <mergeCell ref="B56:C56"/>
    <mergeCell ref="B54:C54"/>
    <mergeCell ref="D54:E54"/>
    <mergeCell ref="A17:G17"/>
    <mergeCell ref="A62:G67"/>
    <mergeCell ref="E6:E7"/>
    <mergeCell ref="G50:G51"/>
    <mergeCell ref="G6:G7"/>
    <mergeCell ref="B50:F51"/>
    <mergeCell ref="B34:B35"/>
    <mergeCell ref="C34:C35"/>
    <mergeCell ref="F6:F7"/>
    <mergeCell ref="B57:C57"/>
    <mergeCell ref="D57:E57"/>
    <mergeCell ref="D56:E56"/>
    <mergeCell ref="A41:G41"/>
    <mergeCell ref="A43:G43"/>
    <mergeCell ref="A45:G45"/>
    <mergeCell ref="A47:G47"/>
    <mergeCell ref="A49:G49"/>
    <mergeCell ref="A4:B4"/>
    <mergeCell ref="A34:A35"/>
    <mergeCell ref="A19:G19"/>
    <mergeCell ref="A23:G23"/>
    <mergeCell ref="A27:G27"/>
    <mergeCell ref="A37:G37"/>
    <mergeCell ref="A13:G13"/>
    <mergeCell ref="A6:A8"/>
    <mergeCell ref="B6:B8"/>
    <mergeCell ref="C6:C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vlusetic</dc:creator>
  <cp:keywords/>
  <dc:description/>
  <cp:lastModifiedBy>Žana Klarić</cp:lastModifiedBy>
  <cp:lastPrinted>2021-02-01T07:52:04Z</cp:lastPrinted>
  <dcterms:created xsi:type="dcterms:W3CDTF">2016-05-24T07:19:13Z</dcterms:created>
  <dcterms:modified xsi:type="dcterms:W3CDTF">2021-02-01T09:45:00Z</dcterms:modified>
  <cp:category/>
  <cp:version/>
  <cp:contentType/>
  <cp:contentStatus/>
</cp:coreProperties>
</file>